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seitoukei\Desktop\"/>
    </mc:Choice>
  </mc:AlternateContent>
  <bookViews>
    <workbookView xWindow="0" yWindow="0" windowWidth="20490" windowHeight="7230"/>
  </bookViews>
  <sheets>
    <sheet name="●表３１(1)" sheetId="1" r:id="rId1"/>
    <sheet name="●表３１(2)" sheetId="2" r:id="rId2"/>
    <sheet name="●表３１(3)" sheetId="3" r:id="rId3"/>
    <sheet name="●表３１(4)" sheetId="4" r:id="rId4"/>
    <sheet name="●表３１(5)" sheetId="5" r:id="rId5"/>
    <sheet name="●表３１(6)" sheetId="6" r:id="rId6"/>
    <sheet name="●表３１(7)" sheetId="7" r:id="rId7"/>
    <sheet name="●表３１(8)" sheetId="8" r:id="rId8"/>
    <sheet name="●表３１(9)" sheetId="9" r:id="rId9"/>
    <sheet name="●表３１(10)" sheetId="10" r:id="rId10"/>
    <sheet name="●表３１(11)" sheetId="11" r:id="rId11"/>
    <sheet name="●表３１(12)" sheetId="12" r:id="rId12"/>
    <sheet name="●表３１(13)" sheetId="13" r:id="rId13"/>
  </sheets>
  <definedNames>
    <definedName name="_xlnm._FilterDatabase" localSheetId="0" hidden="1">'●表３１(1)'!$A$8:$K$40</definedName>
    <definedName name="_xlnm._FilterDatabase" localSheetId="9" hidden="1">'●表３１(10)'!$A$8:$K$40</definedName>
    <definedName name="_xlnm._FilterDatabase" localSheetId="10" hidden="1">'●表３１(11)'!$A$8:$K$40</definedName>
    <definedName name="_xlnm._FilterDatabase" localSheetId="11" hidden="1">'●表３１(12)'!$A$8:$K$43</definedName>
    <definedName name="_xlnm._FilterDatabase" localSheetId="12" hidden="1">'●表３１(13)'!$A$8:$K$15</definedName>
    <definedName name="_xlnm._FilterDatabase" localSheetId="1" hidden="1">'●表３１(2)'!$A$8:$K$40</definedName>
    <definedName name="_xlnm._FilterDatabase" localSheetId="2" hidden="1">'●表３１(3)'!$A$8:$K$40</definedName>
    <definedName name="_xlnm._FilterDatabase" localSheetId="3" hidden="1">'●表３１(4)'!$A$8:$K$40</definedName>
    <definedName name="_xlnm._FilterDatabase" localSheetId="4" hidden="1">'●表３１(5)'!$A$8:$K$40</definedName>
    <definedName name="_xlnm._FilterDatabase" localSheetId="5" hidden="1">'●表３１(6)'!$A$8:$K$40</definedName>
    <definedName name="_xlnm._FilterDatabase" localSheetId="6" hidden="1">'●表３１(7)'!$A$8:$K$40</definedName>
    <definedName name="_xlnm._FilterDatabase" localSheetId="7" hidden="1">'●表３１(8)'!$A$8:$K$40</definedName>
    <definedName name="_xlnm._FilterDatabase" localSheetId="8" hidden="1">'●表３１(9)'!$A$8:$K$40</definedName>
    <definedName name="_xlnm.Print_Area" localSheetId="9">'●表３１(10)'!$A$1:$K$41</definedName>
    <definedName name="_xlnm.Print_Area" localSheetId="10">'●表３１(11)'!$A$1:$K$41</definedName>
    <definedName name="_xlnm.Print_Area" localSheetId="12">'●表３１(13)'!$A$1:$K$36</definedName>
    <definedName name="_xlnm.Print_Area" localSheetId="2">'●表３１(3)'!$A$1:$K$41</definedName>
    <definedName name="_xlnm.Print_Area" localSheetId="3">'●表３１(4)'!$A$1:$K$41</definedName>
    <definedName name="_xlnm.Print_Area" localSheetId="4">'●表３１(5)'!$A$1:$K$41</definedName>
    <definedName name="_xlnm.Print_Area" localSheetId="5">'●表３１(6)'!$A$1:$K$41</definedName>
    <definedName name="_xlnm.Print_Area" localSheetId="6">'●表３１(7)'!$A$1:$K$41</definedName>
    <definedName name="_xlnm.Print_Area" localSheetId="7">'●表３１(8)'!$A$1:$K$41</definedName>
    <definedName name="_xlnm.Print_Area" localSheetId="8">'●表３１(9)'!$A$1:$K$41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3" l="1"/>
  <c r="C21" i="13"/>
  <c r="K20" i="13"/>
  <c r="J20" i="13"/>
  <c r="I20" i="13"/>
  <c r="H20" i="13"/>
  <c r="G20" i="13"/>
  <c r="F20" i="13"/>
  <c r="E20" i="13"/>
  <c r="D20" i="13"/>
  <c r="C20" i="13" s="1"/>
  <c r="C19" i="13"/>
  <c r="C18" i="13"/>
  <c r="K17" i="13"/>
  <c r="J17" i="13"/>
  <c r="I17" i="13"/>
  <c r="H17" i="13"/>
  <c r="G17" i="13"/>
  <c r="F17" i="13"/>
  <c r="E17" i="13"/>
  <c r="C17" i="13" s="1"/>
  <c r="D17" i="13"/>
  <c r="C16" i="13"/>
  <c r="C15" i="13"/>
  <c r="K14" i="13"/>
  <c r="J14" i="13"/>
  <c r="I14" i="13"/>
  <c r="H14" i="13"/>
  <c r="G14" i="13"/>
  <c r="F14" i="13"/>
  <c r="E14" i="13"/>
  <c r="D14" i="13"/>
  <c r="C14" i="13" s="1"/>
  <c r="C13" i="13"/>
  <c r="C12" i="13"/>
  <c r="K11" i="13"/>
  <c r="J11" i="13"/>
  <c r="I11" i="13"/>
  <c r="H11" i="13"/>
  <c r="G11" i="13"/>
  <c r="F11" i="13"/>
  <c r="E11" i="13"/>
  <c r="D11" i="13"/>
  <c r="C11" i="13"/>
  <c r="C10" i="13"/>
  <c r="C9" i="13"/>
  <c r="K8" i="13"/>
  <c r="J8" i="13"/>
  <c r="I8" i="13"/>
  <c r="H8" i="13"/>
  <c r="G8" i="13"/>
  <c r="F8" i="13"/>
  <c r="E8" i="13"/>
  <c r="D8" i="13"/>
  <c r="C8" i="13" s="1"/>
  <c r="C40" i="12"/>
  <c r="C39" i="12"/>
  <c r="K38" i="12"/>
  <c r="J38" i="12"/>
  <c r="I38" i="12"/>
  <c r="H38" i="12"/>
  <c r="G38" i="12"/>
  <c r="F38" i="12"/>
  <c r="E38" i="12"/>
  <c r="C38" i="12" s="1"/>
  <c r="D38" i="12"/>
  <c r="C37" i="12"/>
  <c r="C36" i="12"/>
  <c r="K35" i="12"/>
  <c r="J35" i="12"/>
  <c r="I35" i="12"/>
  <c r="H35" i="12"/>
  <c r="G35" i="12"/>
  <c r="F35" i="12"/>
  <c r="E35" i="12"/>
  <c r="D35" i="12"/>
  <c r="C35" i="12" s="1"/>
  <c r="C34" i="12"/>
  <c r="C33" i="12"/>
  <c r="K32" i="12"/>
  <c r="J32" i="12"/>
  <c r="I32" i="12"/>
  <c r="H32" i="12"/>
  <c r="G32" i="12"/>
  <c r="C32" i="12" s="1"/>
  <c r="F32" i="12"/>
  <c r="E32" i="12"/>
  <c r="D32" i="12"/>
  <c r="C31" i="12"/>
  <c r="C30" i="12"/>
  <c r="K29" i="12"/>
  <c r="J29" i="12"/>
  <c r="I29" i="12"/>
  <c r="H29" i="12"/>
  <c r="G29" i="12"/>
  <c r="F29" i="12"/>
  <c r="E29" i="12"/>
  <c r="D29" i="12"/>
  <c r="C29" i="12" s="1"/>
  <c r="C28" i="12"/>
  <c r="C27" i="12"/>
  <c r="K26" i="12"/>
  <c r="J26" i="12"/>
  <c r="I26" i="12"/>
  <c r="H26" i="12"/>
  <c r="G26" i="12"/>
  <c r="F26" i="12"/>
  <c r="E26" i="12"/>
  <c r="C26" i="12" s="1"/>
  <c r="D26" i="12"/>
  <c r="C25" i="12"/>
  <c r="C24" i="12"/>
  <c r="K23" i="12"/>
  <c r="J23" i="12"/>
  <c r="I23" i="12"/>
  <c r="H23" i="12"/>
  <c r="G23" i="12"/>
  <c r="F23" i="12"/>
  <c r="E23" i="12"/>
  <c r="D23" i="12"/>
  <c r="C23" i="12" s="1"/>
  <c r="C22" i="12"/>
  <c r="C21" i="12"/>
  <c r="K20" i="12"/>
  <c r="J20" i="12"/>
  <c r="I20" i="12"/>
  <c r="H20" i="12"/>
  <c r="G20" i="12"/>
  <c r="F20" i="12"/>
  <c r="E20" i="12"/>
  <c r="D20" i="12"/>
  <c r="C20" i="12"/>
  <c r="C19" i="12"/>
  <c r="C18" i="12"/>
  <c r="K17" i="12"/>
  <c r="J17" i="12"/>
  <c r="I17" i="12"/>
  <c r="H17" i="12"/>
  <c r="G17" i="12"/>
  <c r="F17" i="12"/>
  <c r="E17" i="12"/>
  <c r="D17" i="12"/>
  <c r="C17" i="12" s="1"/>
  <c r="C16" i="12"/>
  <c r="C15" i="12"/>
  <c r="K14" i="12"/>
  <c r="J14" i="12"/>
  <c r="I14" i="12"/>
  <c r="H14" i="12"/>
  <c r="G14" i="12"/>
  <c r="F14" i="12"/>
  <c r="E14" i="12"/>
  <c r="C14" i="12" s="1"/>
  <c r="D14" i="12"/>
  <c r="C13" i="12"/>
  <c r="C12" i="12"/>
  <c r="K11" i="12"/>
  <c r="J11" i="12"/>
  <c r="I11" i="12"/>
  <c r="H11" i="12"/>
  <c r="G11" i="12"/>
  <c r="F11" i="12"/>
  <c r="E11" i="12"/>
  <c r="D11" i="12"/>
  <c r="C11" i="12" s="1"/>
  <c r="C10" i="12"/>
  <c r="C9" i="12"/>
  <c r="K8" i="12"/>
  <c r="J8" i="12"/>
  <c r="I8" i="12"/>
  <c r="H8" i="12"/>
  <c r="G8" i="12"/>
  <c r="F8" i="12"/>
  <c r="E8" i="12"/>
  <c r="D8" i="12"/>
  <c r="C8" i="12"/>
  <c r="C40" i="11"/>
  <c r="C39" i="11"/>
  <c r="K38" i="11"/>
  <c r="J38" i="11"/>
  <c r="I38" i="11"/>
  <c r="H38" i="11"/>
  <c r="G38" i="11"/>
  <c r="F38" i="11"/>
  <c r="E38" i="11"/>
  <c r="D38" i="11"/>
  <c r="C38" i="11" s="1"/>
  <c r="C37" i="11"/>
  <c r="C36" i="11"/>
  <c r="K35" i="11"/>
  <c r="J35" i="11"/>
  <c r="I35" i="11"/>
  <c r="H35" i="11"/>
  <c r="G35" i="11"/>
  <c r="F35" i="11"/>
  <c r="E35" i="11"/>
  <c r="C35" i="11" s="1"/>
  <c r="D35" i="11"/>
  <c r="C34" i="11"/>
  <c r="C33" i="11"/>
  <c r="K32" i="11"/>
  <c r="J32" i="11"/>
  <c r="I32" i="11"/>
  <c r="H32" i="11"/>
  <c r="G32" i="11"/>
  <c r="F32" i="11"/>
  <c r="E32" i="11"/>
  <c r="D32" i="11"/>
  <c r="C32" i="11" s="1"/>
  <c r="C31" i="11"/>
  <c r="C30" i="11"/>
  <c r="K29" i="11"/>
  <c r="J29" i="11"/>
  <c r="I29" i="11"/>
  <c r="H29" i="11"/>
  <c r="G29" i="11"/>
  <c r="F29" i="11"/>
  <c r="E29" i="11"/>
  <c r="D29" i="11"/>
  <c r="C29" i="11"/>
  <c r="C28" i="11"/>
  <c r="C27" i="11"/>
  <c r="K26" i="11"/>
  <c r="J26" i="11"/>
  <c r="I26" i="11"/>
  <c r="H26" i="11"/>
  <c r="G26" i="11"/>
  <c r="F26" i="11"/>
  <c r="E26" i="11"/>
  <c r="D26" i="11"/>
  <c r="C26" i="11" s="1"/>
  <c r="C25" i="11"/>
  <c r="C24" i="11"/>
  <c r="K23" i="11"/>
  <c r="J23" i="11"/>
  <c r="I23" i="11"/>
  <c r="H23" i="11"/>
  <c r="G23" i="11"/>
  <c r="F23" i="11"/>
  <c r="E23" i="11"/>
  <c r="C23" i="11" s="1"/>
  <c r="D23" i="11"/>
  <c r="C22" i="11"/>
  <c r="C21" i="11"/>
  <c r="K20" i="11"/>
  <c r="J20" i="11"/>
  <c r="I20" i="11"/>
  <c r="H20" i="11"/>
  <c r="G20" i="11"/>
  <c r="F20" i="11"/>
  <c r="E20" i="11"/>
  <c r="D20" i="11"/>
  <c r="C20" i="11" s="1"/>
  <c r="C19" i="11"/>
  <c r="C18" i="11"/>
  <c r="K17" i="11"/>
  <c r="J17" i="11"/>
  <c r="I17" i="11"/>
  <c r="H17" i="11"/>
  <c r="G17" i="11"/>
  <c r="F17" i="11"/>
  <c r="E17" i="11"/>
  <c r="D17" i="11"/>
  <c r="C17" i="11"/>
  <c r="C16" i="11"/>
  <c r="C15" i="11"/>
  <c r="K14" i="11"/>
  <c r="J14" i="11"/>
  <c r="I14" i="11"/>
  <c r="H14" i="11"/>
  <c r="G14" i="11"/>
  <c r="F14" i="11"/>
  <c r="E14" i="11"/>
  <c r="D14" i="11"/>
  <c r="C14" i="11" s="1"/>
  <c r="C13" i="11"/>
  <c r="C12" i="11"/>
  <c r="K11" i="11"/>
  <c r="J11" i="11"/>
  <c r="I11" i="11"/>
  <c r="H11" i="11"/>
  <c r="G11" i="11"/>
  <c r="F11" i="11"/>
  <c r="E11" i="11"/>
  <c r="C11" i="11" s="1"/>
  <c r="D11" i="11"/>
  <c r="C10" i="11"/>
  <c r="C9" i="11"/>
  <c r="K8" i="11"/>
  <c r="J8" i="11"/>
  <c r="I8" i="11"/>
  <c r="H8" i="11"/>
  <c r="G8" i="11"/>
  <c r="F8" i="11"/>
  <c r="E8" i="11"/>
  <c r="D8" i="11"/>
  <c r="C8" i="11" s="1"/>
  <c r="C40" i="10"/>
  <c r="C39" i="10"/>
  <c r="K38" i="10"/>
  <c r="J38" i="10"/>
  <c r="I38" i="10"/>
  <c r="H38" i="10"/>
  <c r="G38" i="10"/>
  <c r="F38" i="10"/>
  <c r="E38" i="10"/>
  <c r="D38" i="10"/>
  <c r="C38" i="10"/>
  <c r="C37" i="10"/>
  <c r="C36" i="10"/>
  <c r="K35" i="10"/>
  <c r="J35" i="10"/>
  <c r="H35" i="10"/>
  <c r="G35" i="10"/>
  <c r="F35" i="10"/>
  <c r="E35" i="10"/>
  <c r="C35" i="10" s="1"/>
  <c r="D35" i="10"/>
  <c r="C34" i="10"/>
  <c r="C33" i="10"/>
  <c r="K32" i="10"/>
  <c r="J32" i="10"/>
  <c r="I32" i="10"/>
  <c r="H32" i="10"/>
  <c r="G32" i="10"/>
  <c r="F32" i="10"/>
  <c r="E32" i="10"/>
  <c r="D32" i="10"/>
  <c r="C32" i="10" s="1"/>
  <c r="C31" i="10"/>
  <c r="C30" i="10"/>
  <c r="K29" i="10"/>
  <c r="J29" i="10"/>
  <c r="I29" i="10"/>
  <c r="H29" i="10"/>
  <c r="G29" i="10"/>
  <c r="F29" i="10"/>
  <c r="E29" i="10"/>
  <c r="D29" i="10"/>
  <c r="C29" i="10"/>
  <c r="C28" i="10"/>
  <c r="C27" i="10"/>
  <c r="K26" i="10"/>
  <c r="J26" i="10"/>
  <c r="I26" i="10"/>
  <c r="H26" i="10"/>
  <c r="G26" i="10"/>
  <c r="F26" i="10"/>
  <c r="E26" i="10"/>
  <c r="D26" i="10"/>
  <c r="C26" i="10" s="1"/>
  <c r="C25" i="10"/>
  <c r="C24" i="10"/>
  <c r="K23" i="10"/>
  <c r="J23" i="10"/>
  <c r="I23" i="10"/>
  <c r="H23" i="10"/>
  <c r="G23" i="10"/>
  <c r="F23" i="10"/>
  <c r="E23" i="10"/>
  <c r="C23" i="10" s="1"/>
  <c r="D23" i="10"/>
  <c r="C22" i="10"/>
  <c r="C21" i="10"/>
  <c r="K20" i="10"/>
  <c r="J20" i="10"/>
  <c r="I20" i="10"/>
  <c r="H20" i="10"/>
  <c r="G20" i="10"/>
  <c r="F20" i="10"/>
  <c r="E20" i="10"/>
  <c r="D20" i="10"/>
  <c r="C20" i="10" s="1"/>
  <c r="C19" i="10"/>
  <c r="K17" i="10"/>
  <c r="J17" i="10"/>
  <c r="I17" i="10"/>
  <c r="H17" i="10"/>
  <c r="G17" i="10"/>
  <c r="F17" i="10"/>
  <c r="E17" i="10"/>
  <c r="D17" i="10"/>
  <c r="C17" i="10" s="1"/>
  <c r="C16" i="10"/>
  <c r="C15" i="10"/>
  <c r="K14" i="10"/>
  <c r="J14" i="10"/>
  <c r="I14" i="10"/>
  <c r="H14" i="10"/>
  <c r="G14" i="10"/>
  <c r="F14" i="10"/>
  <c r="E14" i="10"/>
  <c r="C14" i="10" s="1"/>
  <c r="D14" i="10"/>
  <c r="C13" i="10"/>
  <c r="C12" i="10"/>
  <c r="K11" i="10"/>
  <c r="J11" i="10"/>
  <c r="I11" i="10"/>
  <c r="H11" i="10"/>
  <c r="G11" i="10"/>
  <c r="F11" i="10"/>
  <c r="E11" i="10"/>
  <c r="D11" i="10"/>
  <c r="C11" i="10" s="1"/>
  <c r="C10" i="10"/>
  <c r="C9" i="10"/>
  <c r="K8" i="10"/>
  <c r="J8" i="10"/>
  <c r="I8" i="10"/>
  <c r="H8" i="10"/>
  <c r="G8" i="10"/>
  <c r="F8" i="10"/>
  <c r="E8" i="10"/>
  <c r="D8" i="10"/>
  <c r="C8" i="10"/>
  <c r="C40" i="9"/>
  <c r="C39" i="9"/>
  <c r="K38" i="9"/>
  <c r="J38" i="9"/>
  <c r="I38" i="9"/>
  <c r="H38" i="9"/>
  <c r="G38" i="9"/>
  <c r="F38" i="9"/>
  <c r="E38" i="9"/>
  <c r="D38" i="9"/>
  <c r="C38" i="9" s="1"/>
  <c r="C37" i="9"/>
  <c r="C36" i="9"/>
  <c r="K35" i="9"/>
  <c r="J35" i="9"/>
  <c r="I35" i="9"/>
  <c r="H35" i="9"/>
  <c r="G35" i="9"/>
  <c r="F35" i="9"/>
  <c r="E35" i="9"/>
  <c r="C35" i="9" s="1"/>
  <c r="D35" i="9"/>
  <c r="C34" i="9"/>
  <c r="C33" i="9"/>
  <c r="K32" i="9"/>
  <c r="J32" i="9"/>
  <c r="I32" i="9"/>
  <c r="H32" i="9"/>
  <c r="G32" i="9"/>
  <c r="F32" i="9"/>
  <c r="E32" i="9"/>
  <c r="D32" i="9"/>
  <c r="C32" i="9" s="1"/>
  <c r="C31" i="9"/>
  <c r="C30" i="9"/>
  <c r="K29" i="9"/>
  <c r="J29" i="9"/>
  <c r="I29" i="9"/>
  <c r="H29" i="9"/>
  <c r="G29" i="9"/>
  <c r="F29" i="9"/>
  <c r="E29" i="9"/>
  <c r="D29" i="9"/>
  <c r="C29" i="9"/>
  <c r="C28" i="9"/>
  <c r="C27" i="9"/>
  <c r="K26" i="9"/>
  <c r="J26" i="9"/>
  <c r="I26" i="9"/>
  <c r="H26" i="9"/>
  <c r="G26" i="9"/>
  <c r="F26" i="9"/>
  <c r="E26" i="9"/>
  <c r="D26" i="9"/>
  <c r="C26" i="9" s="1"/>
  <c r="C25" i="9"/>
  <c r="C24" i="9"/>
  <c r="K23" i="9"/>
  <c r="J23" i="9"/>
  <c r="I23" i="9"/>
  <c r="H23" i="9"/>
  <c r="G23" i="9"/>
  <c r="F23" i="9"/>
  <c r="E23" i="9"/>
  <c r="C23" i="9" s="1"/>
  <c r="D23" i="9"/>
  <c r="C22" i="9"/>
  <c r="C21" i="9"/>
  <c r="K20" i="9"/>
  <c r="J20" i="9"/>
  <c r="I20" i="9"/>
  <c r="H20" i="9"/>
  <c r="G20" i="9"/>
  <c r="F20" i="9"/>
  <c r="E20" i="9"/>
  <c r="D20" i="9"/>
  <c r="C20" i="9" s="1"/>
  <c r="C19" i="9"/>
  <c r="C18" i="9"/>
  <c r="K17" i="9"/>
  <c r="J17" i="9"/>
  <c r="I17" i="9"/>
  <c r="H17" i="9"/>
  <c r="G17" i="9"/>
  <c r="F17" i="9"/>
  <c r="E17" i="9"/>
  <c r="D17" i="9"/>
  <c r="C17" i="9"/>
  <c r="C16" i="9"/>
  <c r="C15" i="9"/>
  <c r="K14" i="9"/>
  <c r="J14" i="9"/>
  <c r="I14" i="9"/>
  <c r="H14" i="9"/>
  <c r="G14" i="9"/>
  <c r="F14" i="9"/>
  <c r="E14" i="9"/>
  <c r="D14" i="9"/>
  <c r="C14" i="9" s="1"/>
  <c r="C13" i="9"/>
  <c r="C12" i="9"/>
  <c r="K11" i="9"/>
  <c r="J11" i="9"/>
  <c r="I11" i="9"/>
  <c r="H11" i="9"/>
  <c r="G11" i="9"/>
  <c r="F11" i="9"/>
  <c r="E11" i="9"/>
  <c r="C11" i="9" s="1"/>
  <c r="D11" i="9"/>
  <c r="C10" i="9"/>
  <c r="C9" i="9"/>
  <c r="K8" i="9"/>
  <c r="J8" i="9"/>
  <c r="I8" i="9"/>
  <c r="H8" i="9"/>
  <c r="G8" i="9"/>
  <c r="F8" i="9"/>
  <c r="E8" i="9"/>
  <c r="D8" i="9"/>
  <c r="C8" i="9" s="1"/>
  <c r="C40" i="8"/>
  <c r="C39" i="8"/>
  <c r="K38" i="8"/>
  <c r="J38" i="8"/>
  <c r="I38" i="8"/>
  <c r="H38" i="8"/>
  <c r="G38" i="8"/>
  <c r="F38" i="8"/>
  <c r="E38" i="8"/>
  <c r="D38" i="8"/>
  <c r="C38" i="8"/>
  <c r="C37" i="8"/>
  <c r="C36" i="8"/>
  <c r="K35" i="8"/>
  <c r="J35" i="8"/>
  <c r="I35" i="8"/>
  <c r="H35" i="8"/>
  <c r="G35" i="8"/>
  <c r="F35" i="8"/>
  <c r="E35" i="8"/>
  <c r="D35" i="8"/>
  <c r="C35" i="8" s="1"/>
  <c r="C34" i="8"/>
  <c r="C33" i="8"/>
  <c r="K32" i="8"/>
  <c r="J32" i="8"/>
  <c r="I32" i="8"/>
  <c r="H32" i="8"/>
  <c r="G32" i="8"/>
  <c r="F32" i="8"/>
  <c r="E32" i="8"/>
  <c r="C32" i="8" s="1"/>
  <c r="D32" i="8"/>
  <c r="C31" i="8"/>
  <c r="C30" i="8"/>
  <c r="K29" i="8"/>
  <c r="J29" i="8"/>
  <c r="I29" i="8"/>
  <c r="H29" i="8"/>
  <c r="G29" i="8"/>
  <c r="F29" i="8"/>
  <c r="E29" i="8"/>
  <c r="D29" i="8"/>
  <c r="C29" i="8" s="1"/>
  <c r="C28" i="8"/>
  <c r="C27" i="8"/>
  <c r="K26" i="8"/>
  <c r="J26" i="8"/>
  <c r="I26" i="8"/>
  <c r="H26" i="8"/>
  <c r="G26" i="8"/>
  <c r="F26" i="8"/>
  <c r="E26" i="8"/>
  <c r="D26" i="8"/>
  <c r="C26" i="8"/>
  <c r="K25" i="8"/>
  <c r="J25" i="8"/>
  <c r="I25" i="8"/>
  <c r="H25" i="8"/>
  <c r="H23" i="8" s="1"/>
  <c r="G25" i="8"/>
  <c r="F25" i="8"/>
  <c r="E25" i="8"/>
  <c r="D25" i="8"/>
  <c r="C25" i="8" s="1"/>
  <c r="K24" i="8"/>
  <c r="J24" i="8"/>
  <c r="I24" i="8"/>
  <c r="I23" i="8" s="1"/>
  <c r="H24" i="8"/>
  <c r="G24" i="8"/>
  <c r="F24" i="8"/>
  <c r="E24" i="8"/>
  <c r="E23" i="8" s="1"/>
  <c r="D24" i="8"/>
  <c r="K23" i="8"/>
  <c r="J23" i="8"/>
  <c r="G23" i="8"/>
  <c r="F23" i="8"/>
  <c r="C22" i="8"/>
  <c r="C21" i="8"/>
  <c r="K20" i="8"/>
  <c r="J20" i="8"/>
  <c r="I20" i="8"/>
  <c r="H20" i="8"/>
  <c r="G20" i="8"/>
  <c r="F20" i="8"/>
  <c r="E20" i="8"/>
  <c r="C20" i="8" s="1"/>
  <c r="D20" i="8"/>
  <c r="C19" i="8"/>
  <c r="C18" i="8"/>
  <c r="K17" i="8"/>
  <c r="J17" i="8"/>
  <c r="I17" i="8"/>
  <c r="H17" i="8"/>
  <c r="G17" i="8"/>
  <c r="F17" i="8"/>
  <c r="E17" i="8"/>
  <c r="D17" i="8"/>
  <c r="C17" i="8" s="1"/>
  <c r="C16" i="8"/>
  <c r="C15" i="8"/>
  <c r="K14" i="8"/>
  <c r="J14" i="8"/>
  <c r="I14" i="8"/>
  <c r="H14" i="8"/>
  <c r="G14" i="8"/>
  <c r="F14" i="8"/>
  <c r="E14" i="8"/>
  <c r="D14" i="8"/>
  <c r="C14" i="8"/>
  <c r="C13" i="8"/>
  <c r="C12" i="8"/>
  <c r="K11" i="8"/>
  <c r="J11" i="8"/>
  <c r="I11" i="8"/>
  <c r="H11" i="8"/>
  <c r="G11" i="8"/>
  <c r="F11" i="8"/>
  <c r="E11" i="8"/>
  <c r="D11" i="8"/>
  <c r="C11" i="8" s="1"/>
  <c r="C10" i="8"/>
  <c r="C9" i="8"/>
  <c r="K8" i="8"/>
  <c r="J8" i="8"/>
  <c r="I8" i="8"/>
  <c r="H8" i="8"/>
  <c r="G8" i="8"/>
  <c r="F8" i="8"/>
  <c r="E8" i="8"/>
  <c r="C8" i="8" s="1"/>
  <c r="D8" i="8"/>
  <c r="C40" i="7"/>
  <c r="C39" i="7"/>
  <c r="K38" i="7"/>
  <c r="J38" i="7"/>
  <c r="I38" i="7"/>
  <c r="H38" i="7"/>
  <c r="G38" i="7"/>
  <c r="F38" i="7"/>
  <c r="E38" i="7"/>
  <c r="D38" i="7"/>
  <c r="C38" i="7" s="1"/>
  <c r="C37" i="7"/>
  <c r="C36" i="7"/>
  <c r="K35" i="7"/>
  <c r="J35" i="7"/>
  <c r="I35" i="7"/>
  <c r="H35" i="7"/>
  <c r="G35" i="7"/>
  <c r="F35" i="7"/>
  <c r="E35" i="7"/>
  <c r="D35" i="7"/>
  <c r="C35" i="7"/>
  <c r="C34" i="7"/>
  <c r="C33" i="7"/>
  <c r="K32" i="7"/>
  <c r="J32" i="7"/>
  <c r="I32" i="7"/>
  <c r="H32" i="7"/>
  <c r="G32" i="7"/>
  <c r="F32" i="7"/>
  <c r="E32" i="7"/>
  <c r="D32" i="7"/>
  <c r="C32" i="7" s="1"/>
  <c r="C31" i="7"/>
  <c r="C30" i="7"/>
  <c r="K29" i="7"/>
  <c r="J29" i="7"/>
  <c r="I29" i="7"/>
  <c r="H29" i="7"/>
  <c r="G29" i="7"/>
  <c r="F29" i="7"/>
  <c r="E29" i="7"/>
  <c r="C29" i="7" s="1"/>
  <c r="D29" i="7"/>
  <c r="C28" i="7"/>
  <c r="C27" i="7"/>
  <c r="K26" i="7"/>
  <c r="J26" i="7"/>
  <c r="I26" i="7"/>
  <c r="H26" i="7"/>
  <c r="G26" i="7"/>
  <c r="F26" i="7"/>
  <c r="E26" i="7"/>
  <c r="D26" i="7"/>
  <c r="C26" i="7" s="1"/>
  <c r="C25" i="7"/>
  <c r="C24" i="7"/>
  <c r="K23" i="7"/>
  <c r="J23" i="7"/>
  <c r="I23" i="7"/>
  <c r="H23" i="7"/>
  <c r="G23" i="7"/>
  <c r="F23" i="7"/>
  <c r="E23" i="7"/>
  <c r="D23" i="7"/>
  <c r="C23" i="7"/>
  <c r="C22" i="7"/>
  <c r="C21" i="7"/>
  <c r="K20" i="7"/>
  <c r="J20" i="7"/>
  <c r="I20" i="7"/>
  <c r="H20" i="7"/>
  <c r="G20" i="7"/>
  <c r="F20" i="7"/>
  <c r="E20" i="7"/>
  <c r="D20" i="7"/>
  <c r="C20" i="7" s="1"/>
  <c r="C19" i="7"/>
  <c r="C18" i="7"/>
  <c r="K17" i="7"/>
  <c r="J17" i="7"/>
  <c r="I17" i="7"/>
  <c r="H17" i="7"/>
  <c r="G17" i="7"/>
  <c r="F17" i="7"/>
  <c r="E17" i="7"/>
  <c r="C17" i="7" s="1"/>
  <c r="D17" i="7"/>
  <c r="C16" i="7"/>
  <c r="C15" i="7"/>
  <c r="K14" i="7"/>
  <c r="J14" i="7"/>
  <c r="I14" i="7"/>
  <c r="H14" i="7"/>
  <c r="G14" i="7"/>
  <c r="F14" i="7"/>
  <c r="E14" i="7"/>
  <c r="D14" i="7"/>
  <c r="C14" i="7" s="1"/>
  <c r="C13" i="7"/>
  <c r="C12" i="7"/>
  <c r="K11" i="7"/>
  <c r="J11" i="7"/>
  <c r="I11" i="7"/>
  <c r="H11" i="7"/>
  <c r="G11" i="7"/>
  <c r="C11" i="7" s="1"/>
  <c r="F11" i="7"/>
  <c r="E11" i="7"/>
  <c r="D11" i="7"/>
  <c r="C10" i="7"/>
  <c r="C9" i="7"/>
  <c r="K8" i="7"/>
  <c r="J8" i="7"/>
  <c r="I8" i="7"/>
  <c r="H8" i="7"/>
  <c r="G8" i="7"/>
  <c r="F8" i="7"/>
  <c r="E8" i="7"/>
  <c r="D8" i="7"/>
  <c r="C8" i="7" s="1"/>
  <c r="C40" i="6"/>
  <c r="C39" i="6"/>
  <c r="K38" i="6"/>
  <c r="J38" i="6"/>
  <c r="I38" i="6"/>
  <c r="H38" i="6"/>
  <c r="G38" i="6"/>
  <c r="F38" i="6"/>
  <c r="E38" i="6"/>
  <c r="C38" i="6" s="1"/>
  <c r="D38" i="6"/>
  <c r="C37" i="6"/>
  <c r="C36" i="6"/>
  <c r="K35" i="6"/>
  <c r="J35" i="6"/>
  <c r="I35" i="6"/>
  <c r="H35" i="6"/>
  <c r="G35" i="6"/>
  <c r="F35" i="6"/>
  <c r="E35" i="6"/>
  <c r="D35" i="6"/>
  <c r="C35" i="6" s="1"/>
  <c r="C34" i="6"/>
  <c r="C33" i="6"/>
  <c r="K32" i="6"/>
  <c r="J32" i="6"/>
  <c r="I32" i="6"/>
  <c r="H32" i="6"/>
  <c r="G32" i="6"/>
  <c r="F32" i="6"/>
  <c r="E32" i="6"/>
  <c r="D32" i="6"/>
  <c r="C32" i="6"/>
  <c r="C31" i="6"/>
  <c r="C30" i="6"/>
  <c r="K29" i="6"/>
  <c r="J29" i="6"/>
  <c r="I29" i="6"/>
  <c r="H29" i="6"/>
  <c r="G29" i="6"/>
  <c r="F29" i="6"/>
  <c r="E29" i="6"/>
  <c r="D29" i="6"/>
  <c r="C29" i="6" s="1"/>
  <c r="C28" i="6"/>
  <c r="C27" i="6"/>
  <c r="K26" i="6"/>
  <c r="J26" i="6"/>
  <c r="I26" i="6"/>
  <c r="H26" i="6"/>
  <c r="G26" i="6"/>
  <c r="F26" i="6"/>
  <c r="E26" i="6"/>
  <c r="C26" i="6" s="1"/>
  <c r="D26" i="6"/>
  <c r="C25" i="6"/>
  <c r="C24" i="6"/>
  <c r="K23" i="6"/>
  <c r="J23" i="6"/>
  <c r="I23" i="6"/>
  <c r="H23" i="6"/>
  <c r="G23" i="6"/>
  <c r="F23" i="6"/>
  <c r="E23" i="6"/>
  <c r="D23" i="6"/>
  <c r="C23" i="6" s="1"/>
  <c r="C22" i="6"/>
  <c r="C21" i="6"/>
  <c r="K20" i="6"/>
  <c r="J20" i="6"/>
  <c r="I20" i="6"/>
  <c r="H20" i="6"/>
  <c r="G20" i="6"/>
  <c r="F20" i="6"/>
  <c r="E20" i="6"/>
  <c r="D20" i="6"/>
  <c r="C20" i="6"/>
  <c r="C19" i="6"/>
  <c r="C18" i="6"/>
  <c r="K17" i="6"/>
  <c r="J17" i="6"/>
  <c r="I17" i="6"/>
  <c r="H17" i="6"/>
  <c r="G17" i="6"/>
  <c r="F17" i="6"/>
  <c r="E17" i="6"/>
  <c r="D17" i="6"/>
  <c r="C17" i="6" s="1"/>
  <c r="C16" i="6"/>
  <c r="C15" i="6"/>
  <c r="K14" i="6"/>
  <c r="J14" i="6"/>
  <c r="I14" i="6"/>
  <c r="H14" i="6"/>
  <c r="G14" i="6"/>
  <c r="F14" i="6"/>
  <c r="E14" i="6"/>
  <c r="C14" i="6" s="1"/>
  <c r="D14" i="6"/>
  <c r="C13" i="6"/>
  <c r="C12" i="6"/>
  <c r="K11" i="6"/>
  <c r="J11" i="6"/>
  <c r="I11" i="6"/>
  <c r="H11" i="6"/>
  <c r="G11" i="6"/>
  <c r="F11" i="6"/>
  <c r="E11" i="6"/>
  <c r="D11" i="6"/>
  <c r="C11" i="6" s="1"/>
  <c r="C10" i="6"/>
  <c r="C9" i="6"/>
  <c r="K8" i="6"/>
  <c r="J8" i="6"/>
  <c r="I8" i="6"/>
  <c r="H8" i="6"/>
  <c r="G8" i="6"/>
  <c r="F8" i="6"/>
  <c r="E8" i="6"/>
  <c r="D8" i="6"/>
  <c r="C8" i="6"/>
  <c r="C40" i="5"/>
  <c r="C39" i="5"/>
  <c r="K38" i="5"/>
  <c r="J38" i="5"/>
  <c r="I38" i="5"/>
  <c r="H38" i="5"/>
  <c r="G38" i="5"/>
  <c r="F38" i="5"/>
  <c r="E38" i="5"/>
  <c r="D38" i="5"/>
  <c r="C38" i="5" s="1"/>
  <c r="C37" i="5"/>
  <c r="C36" i="5"/>
  <c r="K35" i="5"/>
  <c r="J35" i="5"/>
  <c r="I35" i="5"/>
  <c r="H35" i="5"/>
  <c r="G35" i="5"/>
  <c r="F35" i="5"/>
  <c r="E35" i="5"/>
  <c r="C35" i="5" s="1"/>
  <c r="D35" i="5"/>
  <c r="C34" i="5"/>
  <c r="C33" i="5"/>
  <c r="K32" i="5"/>
  <c r="J32" i="5"/>
  <c r="I32" i="5"/>
  <c r="H32" i="5"/>
  <c r="G32" i="5"/>
  <c r="F32" i="5"/>
  <c r="E32" i="5"/>
  <c r="D32" i="5"/>
  <c r="C32" i="5" s="1"/>
  <c r="C31" i="5"/>
  <c r="C30" i="5"/>
  <c r="K29" i="5"/>
  <c r="J29" i="5"/>
  <c r="I29" i="5"/>
  <c r="H29" i="5"/>
  <c r="G29" i="5"/>
  <c r="F29" i="5"/>
  <c r="E29" i="5"/>
  <c r="D29" i="5"/>
  <c r="C29" i="5"/>
  <c r="C28" i="5"/>
  <c r="C27" i="5"/>
  <c r="K26" i="5"/>
  <c r="J26" i="5"/>
  <c r="I26" i="5"/>
  <c r="H26" i="5"/>
  <c r="G26" i="5"/>
  <c r="F26" i="5"/>
  <c r="E26" i="5"/>
  <c r="D26" i="5"/>
  <c r="C26" i="5" s="1"/>
  <c r="C25" i="5"/>
  <c r="C24" i="5"/>
  <c r="K23" i="5"/>
  <c r="J23" i="5"/>
  <c r="I23" i="5"/>
  <c r="H23" i="5"/>
  <c r="G23" i="5"/>
  <c r="E23" i="5"/>
  <c r="D23" i="5"/>
  <c r="C23" i="5" s="1"/>
  <c r="C22" i="5"/>
  <c r="C21" i="5"/>
  <c r="K20" i="5"/>
  <c r="J20" i="5"/>
  <c r="I20" i="5"/>
  <c r="H20" i="5"/>
  <c r="G20" i="5"/>
  <c r="C20" i="5" s="1"/>
  <c r="F20" i="5"/>
  <c r="E20" i="5"/>
  <c r="D20" i="5"/>
  <c r="C19" i="5"/>
  <c r="C18" i="5"/>
  <c r="K17" i="5"/>
  <c r="J17" i="5"/>
  <c r="I17" i="5"/>
  <c r="H17" i="5"/>
  <c r="G17" i="5"/>
  <c r="F17" i="5"/>
  <c r="E17" i="5"/>
  <c r="D17" i="5"/>
  <c r="C17" i="5" s="1"/>
  <c r="C16" i="5"/>
  <c r="C15" i="5"/>
  <c r="K14" i="5"/>
  <c r="J14" i="5"/>
  <c r="I14" i="5"/>
  <c r="H14" i="5"/>
  <c r="G14" i="5"/>
  <c r="F14" i="5"/>
  <c r="E14" i="5"/>
  <c r="C14" i="5" s="1"/>
  <c r="D14" i="5"/>
  <c r="C13" i="5"/>
  <c r="C12" i="5"/>
  <c r="K11" i="5"/>
  <c r="J11" i="5"/>
  <c r="I11" i="5"/>
  <c r="H11" i="5"/>
  <c r="G11" i="5"/>
  <c r="F11" i="5"/>
  <c r="E11" i="5"/>
  <c r="D11" i="5"/>
  <c r="C11" i="5" s="1"/>
  <c r="C10" i="5"/>
  <c r="C9" i="5"/>
  <c r="K8" i="5"/>
  <c r="J8" i="5"/>
  <c r="I8" i="5"/>
  <c r="H8" i="5"/>
  <c r="G8" i="5"/>
  <c r="F8" i="5"/>
  <c r="E8" i="5"/>
  <c r="D8" i="5"/>
  <c r="C8" i="5"/>
  <c r="C40" i="4"/>
  <c r="C39" i="4"/>
  <c r="K38" i="4"/>
  <c r="J38" i="4"/>
  <c r="I38" i="4"/>
  <c r="H38" i="4"/>
  <c r="G38" i="4"/>
  <c r="F38" i="4"/>
  <c r="E38" i="4"/>
  <c r="D38" i="4"/>
  <c r="C38" i="4" s="1"/>
  <c r="C37" i="4"/>
  <c r="C36" i="4"/>
  <c r="K35" i="4"/>
  <c r="J35" i="4"/>
  <c r="I35" i="4"/>
  <c r="H35" i="4"/>
  <c r="G35" i="4"/>
  <c r="F35" i="4"/>
  <c r="E35" i="4"/>
  <c r="C35" i="4" s="1"/>
  <c r="D35" i="4"/>
  <c r="C34" i="4"/>
  <c r="C33" i="4"/>
  <c r="K32" i="4"/>
  <c r="J32" i="4"/>
  <c r="I32" i="4"/>
  <c r="H32" i="4"/>
  <c r="G32" i="4"/>
  <c r="F32" i="4"/>
  <c r="E32" i="4"/>
  <c r="D32" i="4"/>
  <c r="C32" i="4" s="1"/>
  <c r="C31" i="4"/>
  <c r="C30" i="4"/>
  <c r="K29" i="4"/>
  <c r="J29" i="4"/>
  <c r="I29" i="4"/>
  <c r="H29" i="4"/>
  <c r="G29" i="4"/>
  <c r="F29" i="4"/>
  <c r="E29" i="4"/>
  <c r="D29" i="4"/>
  <c r="C29" i="4"/>
  <c r="C28" i="4"/>
  <c r="C27" i="4"/>
  <c r="K26" i="4"/>
  <c r="J26" i="4"/>
  <c r="I26" i="4"/>
  <c r="H26" i="4"/>
  <c r="G26" i="4"/>
  <c r="F26" i="4"/>
  <c r="E26" i="4"/>
  <c r="D26" i="4"/>
  <c r="C26" i="4" s="1"/>
  <c r="C25" i="4"/>
  <c r="C24" i="4"/>
  <c r="K23" i="4"/>
  <c r="J23" i="4"/>
  <c r="I23" i="4"/>
  <c r="H23" i="4"/>
  <c r="G23" i="4"/>
  <c r="F23" i="4"/>
  <c r="E23" i="4"/>
  <c r="C23" i="4" s="1"/>
  <c r="D23" i="4"/>
  <c r="C22" i="4"/>
  <c r="C21" i="4"/>
  <c r="K20" i="4"/>
  <c r="J20" i="4"/>
  <c r="I20" i="4"/>
  <c r="H20" i="4"/>
  <c r="G20" i="4"/>
  <c r="F20" i="4"/>
  <c r="E20" i="4"/>
  <c r="D20" i="4"/>
  <c r="C20" i="4" s="1"/>
  <c r="C19" i="4"/>
  <c r="C18" i="4"/>
  <c r="K17" i="4"/>
  <c r="J17" i="4"/>
  <c r="I17" i="4"/>
  <c r="H17" i="4"/>
  <c r="G17" i="4"/>
  <c r="F17" i="4"/>
  <c r="E17" i="4"/>
  <c r="D17" i="4"/>
  <c r="C17" i="4"/>
  <c r="C16" i="4"/>
  <c r="C15" i="4"/>
  <c r="K14" i="4"/>
  <c r="J14" i="4"/>
  <c r="I14" i="4"/>
  <c r="H14" i="4"/>
  <c r="G14" i="4"/>
  <c r="F14" i="4"/>
  <c r="E14" i="4"/>
  <c r="D14" i="4"/>
  <c r="C14" i="4" s="1"/>
  <c r="C13" i="4"/>
  <c r="C12" i="4"/>
  <c r="K11" i="4"/>
  <c r="J11" i="4"/>
  <c r="I11" i="4"/>
  <c r="H11" i="4"/>
  <c r="G11" i="4"/>
  <c r="F11" i="4"/>
  <c r="E11" i="4"/>
  <c r="C11" i="4" s="1"/>
  <c r="D11" i="4"/>
  <c r="C10" i="4"/>
  <c r="C9" i="4"/>
  <c r="K8" i="4"/>
  <c r="J8" i="4"/>
  <c r="I8" i="4"/>
  <c r="H8" i="4"/>
  <c r="G8" i="4"/>
  <c r="F8" i="4"/>
  <c r="E8" i="4"/>
  <c r="D8" i="4"/>
  <c r="C8" i="4" s="1"/>
  <c r="C40" i="3"/>
  <c r="C39" i="3"/>
  <c r="K38" i="3"/>
  <c r="J38" i="3"/>
  <c r="I38" i="3"/>
  <c r="H38" i="3"/>
  <c r="G38" i="3"/>
  <c r="F38" i="3"/>
  <c r="E38" i="3"/>
  <c r="D38" i="3"/>
  <c r="C38" i="3"/>
  <c r="C37" i="3"/>
  <c r="C36" i="3"/>
  <c r="K35" i="3"/>
  <c r="J35" i="3"/>
  <c r="I35" i="3"/>
  <c r="H35" i="3"/>
  <c r="G35" i="3"/>
  <c r="F35" i="3"/>
  <c r="E35" i="3"/>
  <c r="D35" i="3"/>
  <c r="C35" i="3" s="1"/>
  <c r="C34" i="3"/>
  <c r="C33" i="3"/>
  <c r="K32" i="3"/>
  <c r="J32" i="3"/>
  <c r="I32" i="3"/>
  <c r="H32" i="3"/>
  <c r="G32" i="3"/>
  <c r="F32" i="3"/>
  <c r="E32" i="3"/>
  <c r="C32" i="3" s="1"/>
  <c r="D32" i="3"/>
  <c r="C30" i="3"/>
  <c r="K29" i="3"/>
  <c r="J29" i="3"/>
  <c r="I29" i="3"/>
  <c r="H29" i="3"/>
  <c r="G29" i="3"/>
  <c r="F29" i="3"/>
  <c r="E29" i="3"/>
  <c r="D29" i="3"/>
  <c r="C29" i="3"/>
  <c r="C28" i="3"/>
  <c r="K26" i="3"/>
  <c r="J26" i="3"/>
  <c r="I26" i="3"/>
  <c r="H26" i="3"/>
  <c r="G26" i="3"/>
  <c r="F26" i="3"/>
  <c r="E26" i="3"/>
  <c r="C26" i="3" s="1"/>
  <c r="D26" i="3"/>
  <c r="C25" i="3"/>
  <c r="C24" i="3"/>
  <c r="K23" i="3"/>
  <c r="J23" i="3"/>
  <c r="I23" i="3"/>
  <c r="H23" i="3"/>
  <c r="G23" i="3"/>
  <c r="F23" i="3"/>
  <c r="E23" i="3"/>
  <c r="D23" i="3"/>
  <c r="C23" i="3" s="1"/>
  <c r="C22" i="3"/>
  <c r="C21" i="3"/>
  <c r="K20" i="3"/>
  <c r="J20" i="3"/>
  <c r="I20" i="3"/>
  <c r="H20" i="3"/>
  <c r="G20" i="3"/>
  <c r="F20" i="3"/>
  <c r="E20" i="3"/>
  <c r="D20" i="3"/>
  <c r="C20" i="3"/>
  <c r="C19" i="3"/>
  <c r="C18" i="3"/>
  <c r="K17" i="3"/>
  <c r="J17" i="3"/>
  <c r="I17" i="3"/>
  <c r="H17" i="3"/>
  <c r="G17" i="3"/>
  <c r="F17" i="3"/>
  <c r="E17" i="3"/>
  <c r="D17" i="3"/>
  <c r="C17" i="3" s="1"/>
  <c r="C16" i="3"/>
  <c r="C15" i="3"/>
  <c r="K14" i="3"/>
  <c r="J14" i="3"/>
  <c r="I14" i="3"/>
  <c r="H14" i="3"/>
  <c r="G14" i="3"/>
  <c r="F14" i="3"/>
  <c r="E14" i="3"/>
  <c r="C14" i="3" s="1"/>
  <c r="D14" i="3"/>
  <c r="C13" i="3"/>
  <c r="C12" i="3"/>
  <c r="K11" i="3"/>
  <c r="J11" i="3"/>
  <c r="I11" i="3"/>
  <c r="H11" i="3"/>
  <c r="G11" i="3"/>
  <c r="F11" i="3"/>
  <c r="E11" i="3"/>
  <c r="D11" i="3"/>
  <c r="C11" i="3" s="1"/>
  <c r="C10" i="3"/>
  <c r="C9" i="3"/>
  <c r="K8" i="3"/>
  <c r="J8" i="3"/>
  <c r="I8" i="3"/>
  <c r="H8" i="3"/>
  <c r="G8" i="3"/>
  <c r="F8" i="3"/>
  <c r="E8" i="3"/>
  <c r="D8" i="3"/>
  <c r="C8" i="3"/>
  <c r="C40" i="2"/>
  <c r="C39" i="2"/>
  <c r="K38" i="2"/>
  <c r="J38" i="2"/>
  <c r="I38" i="2"/>
  <c r="H38" i="2"/>
  <c r="G38" i="2"/>
  <c r="F38" i="2"/>
  <c r="E38" i="2"/>
  <c r="D38" i="2"/>
  <c r="C38" i="2" s="1"/>
  <c r="C37" i="2"/>
  <c r="C36" i="2"/>
  <c r="K35" i="2"/>
  <c r="J35" i="2"/>
  <c r="I35" i="2"/>
  <c r="H35" i="2"/>
  <c r="G35" i="2"/>
  <c r="F35" i="2"/>
  <c r="E35" i="2"/>
  <c r="C35" i="2" s="1"/>
  <c r="D35" i="2"/>
  <c r="C34" i="2"/>
  <c r="C33" i="2"/>
  <c r="K32" i="2"/>
  <c r="J32" i="2"/>
  <c r="I32" i="2"/>
  <c r="H32" i="2"/>
  <c r="G32" i="2"/>
  <c r="F32" i="2"/>
  <c r="E32" i="2"/>
  <c r="D32" i="2"/>
  <c r="C32" i="2" s="1"/>
  <c r="C31" i="2"/>
  <c r="C30" i="2"/>
  <c r="K29" i="2"/>
  <c r="J29" i="2"/>
  <c r="I29" i="2"/>
  <c r="H29" i="2"/>
  <c r="G29" i="2"/>
  <c r="F29" i="2"/>
  <c r="E29" i="2"/>
  <c r="D29" i="2"/>
  <c r="C29" i="2"/>
  <c r="C28" i="2"/>
  <c r="C27" i="2"/>
  <c r="K26" i="2"/>
  <c r="J26" i="2"/>
  <c r="I26" i="2"/>
  <c r="H26" i="2"/>
  <c r="G26" i="2"/>
  <c r="F26" i="2"/>
  <c r="E26" i="2"/>
  <c r="D26" i="2"/>
  <c r="C26" i="2" s="1"/>
  <c r="C25" i="2"/>
  <c r="C24" i="2"/>
  <c r="K23" i="2"/>
  <c r="J23" i="2"/>
  <c r="I23" i="2"/>
  <c r="H23" i="2"/>
  <c r="G23" i="2"/>
  <c r="F23" i="2"/>
  <c r="E23" i="2"/>
  <c r="C23" i="2" s="1"/>
  <c r="D23" i="2"/>
  <c r="C22" i="2"/>
  <c r="C21" i="2"/>
  <c r="K20" i="2"/>
  <c r="J20" i="2"/>
  <c r="I20" i="2"/>
  <c r="H20" i="2"/>
  <c r="G20" i="2"/>
  <c r="F20" i="2"/>
  <c r="E20" i="2"/>
  <c r="D20" i="2"/>
  <c r="C20" i="2" s="1"/>
  <c r="C19" i="2"/>
  <c r="C18" i="2"/>
  <c r="K17" i="2"/>
  <c r="J17" i="2"/>
  <c r="I17" i="2"/>
  <c r="H17" i="2"/>
  <c r="G17" i="2"/>
  <c r="F17" i="2"/>
  <c r="E17" i="2"/>
  <c r="D17" i="2"/>
  <c r="C17" i="2"/>
  <c r="C16" i="2"/>
  <c r="C15" i="2"/>
  <c r="K14" i="2"/>
  <c r="J14" i="2"/>
  <c r="I14" i="2"/>
  <c r="H14" i="2"/>
  <c r="G14" i="2"/>
  <c r="F14" i="2"/>
  <c r="E14" i="2"/>
  <c r="D14" i="2"/>
  <c r="C14" i="2" s="1"/>
  <c r="C13" i="2"/>
  <c r="C12" i="2"/>
  <c r="K11" i="2"/>
  <c r="J11" i="2"/>
  <c r="I11" i="2"/>
  <c r="H11" i="2"/>
  <c r="G11" i="2"/>
  <c r="F11" i="2"/>
  <c r="E11" i="2"/>
  <c r="C11" i="2" s="1"/>
  <c r="D11" i="2"/>
  <c r="C10" i="2"/>
  <c r="C9" i="2"/>
  <c r="C8" i="2" s="1"/>
  <c r="K8" i="2"/>
  <c r="J8" i="2"/>
  <c r="I8" i="2"/>
  <c r="H8" i="2"/>
  <c r="G8" i="2"/>
  <c r="F8" i="2"/>
  <c r="E8" i="2"/>
  <c r="D8" i="2"/>
  <c r="C40" i="1"/>
  <c r="C39" i="1"/>
  <c r="K38" i="1"/>
  <c r="J38" i="1"/>
  <c r="I38" i="1"/>
  <c r="H38" i="1"/>
  <c r="G38" i="1"/>
  <c r="F38" i="1"/>
  <c r="E38" i="1"/>
  <c r="D38" i="1"/>
  <c r="C38" i="1"/>
  <c r="C37" i="1"/>
  <c r="C36" i="1"/>
  <c r="K35" i="1"/>
  <c r="J35" i="1"/>
  <c r="I35" i="1"/>
  <c r="H35" i="1"/>
  <c r="G35" i="1"/>
  <c r="F35" i="1"/>
  <c r="E35" i="1"/>
  <c r="D35" i="1"/>
  <c r="C35" i="1" s="1"/>
  <c r="C34" i="1"/>
  <c r="C33" i="1"/>
  <c r="K32" i="1"/>
  <c r="J32" i="1"/>
  <c r="I32" i="1"/>
  <c r="H32" i="1"/>
  <c r="G32" i="1"/>
  <c r="F32" i="1"/>
  <c r="E32" i="1"/>
  <c r="C32" i="1" s="1"/>
  <c r="D32" i="1"/>
  <c r="C31" i="1"/>
  <c r="C30" i="1"/>
  <c r="K29" i="1"/>
  <c r="J29" i="1"/>
  <c r="I29" i="1"/>
  <c r="H29" i="1"/>
  <c r="G29" i="1"/>
  <c r="F29" i="1"/>
  <c r="E29" i="1"/>
  <c r="D29" i="1"/>
  <c r="C29" i="1" s="1"/>
  <c r="C28" i="1"/>
  <c r="C27" i="1"/>
  <c r="K26" i="1"/>
  <c r="J26" i="1"/>
  <c r="I26" i="1"/>
  <c r="H26" i="1"/>
  <c r="G26" i="1"/>
  <c r="F26" i="1"/>
  <c r="E26" i="1"/>
  <c r="D26" i="1"/>
  <c r="C26" i="1"/>
  <c r="C25" i="1"/>
  <c r="C24" i="1"/>
  <c r="K23" i="1"/>
  <c r="J23" i="1"/>
  <c r="I23" i="1"/>
  <c r="H23" i="1"/>
  <c r="G23" i="1"/>
  <c r="F23" i="1"/>
  <c r="E23" i="1"/>
  <c r="D23" i="1"/>
  <c r="C23" i="1" s="1"/>
  <c r="C22" i="1"/>
  <c r="C21" i="1"/>
  <c r="K20" i="1"/>
  <c r="J20" i="1"/>
  <c r="I20" i="1"/>
  <c r="H20" i="1"/>
  <c r="G20" i="1"/>
  <c r="F20" i="1"/>
  <c r="E20" i="1"/>
  <c r="C20" i="1" s="1"/>
  <c r="D20" i="1"/>
  <c r="C19" i="1"/>
  <c r="C18" i="1"/>
  <c r="K17" i="1"/>
  <c r="J17" i="1"/>
  <c r="I17" i="1"/>
  <c r="H17" i="1"/>
  <c r="G17" i="1"/>
  <c r="F17" i="1"/>
  <c r="E17" i="1"/>
  <c r="D17" i="1"/>
  <c r="C17" i="1" s="1"/>
  <c r="C16" i="1"/>
  <c r="C15" i="1"/>
  <c r="K14" i="1"/>
  <c r="J14" i="1"/>
  <c r="I14" i="1"/>
  <c r="H14" i="1"/>
  <c r="G14" i="1"/>
  <c r="F14" i="1"/>
  <c r="E14" i="1"/>
  <c r="D14" i="1"/>
  <c r="C14" i="1"/>
  <c r="C13" i="1"/>
  <c r="C12" i="1"/>
  <c r="K11" i="1"/>
  <c r="J11" i="1"/>
  <c r="I11" i="1"/>
  <c r="H11" i="1"/>
  <c r="G11" i="1"/>
  <c r="F11" i="1"/>
  <c r="E11" i="1"/>
  <c r="D11" i="1"/>
  <c r="C11" i="1" s="1"/>
  <c r="K10" i="1"/>
  <c r="K8" i="1" s="1"/>
  <c r="J10" i="1"/>
  <c r="I10" i="1"/>
  <c r="H10" i="1"/>
  <c r="G10" i="1"/>
  <c r="G8" i="1" s="1"/>
  <c r="F10" i="1"/>
  <c r="E10" i="1"/>
  <c r="D10" i="1"/>
  <c r="K9" i="1"/>
  <c r="J9" i="1"/>
  <c r="J8" i="1" s="1"/>
  <c r="I9" i="1"/>
  <c r="H9" i="1"/>
  <c r="H8" i="1" s="1"/>
  <c r="G9" i="1"/>
  <c r="F9" i="1"/>
  <c r="F8" i="1" s="1"/>
  <c r="E9" i="1"/>
  <c r="D9" i="1"/>
  <c r="C9" i="1" s="1"/>
  <c r="I8" i="1"/>
  <c r="E8" i="1"/>
  <c r="C10" i="1" l="1"/>
  <c r="D23" i="8"/>
  <c r="C23" i="8" s="1"/>
  <c r="C24" i="8"/>
  <c r="D8" i="1"/>
  <c r="C8" i="1" s="1"/>
</calcChain>
</file>

<file path=xl/sharedStrings.xml><?xml version="1.0" encoding="utf-8"?>
<sst xmlns="http://schemas.openxmlformats.org/spreadsheetml/2006/main" count="730" uniqueCount="320">
  <si>
    <t>死亡統計</t>
    <phoneticPr fontId="4"/>
  </si>
  <si>
    <t>　　表31(13-1)　死因別にみた性・区別死亡者数</t>
    <phoneticPr fontId="4"/>
  </si>
  <si>
    <t>(単位：人）</t>
  </si>
  <si>
    <t>令和３年</t>
    <rPh sb="0" eb="2">
      <t>レイワ</t>
    </rPh>
    <rPh sb="3" eb="4">
      <t>ネン</t>
    </rPh>
    <phoneticPr fontId="4"/>
  </si>
  <si>
    <t>死因分類
コード</t>
  </si>
  <si>
    <t>死　　　　　　　因</t>
  </si>
  <si>
    <t>総数</t>
  </si>
  <si>
    <t>中</t>
  </si>
  <si>
    <t>東</t>
  </si>
  <si>
    <t>南</t>
  </si>
  <si>
    <t>西</t>
  </si>
  <si>
    <t>安佐南</t>
  </si>
  <si>
    <t>安佐北</t>
  </si>
  <si>
    <t>安芸</t>
  </si>
  <si>
    <t>佐伯</t>
  </si>
  <si>
    <t>総　　数</t>
    <rPh sb="0" eb="4">
      <t>ソウスウ</t>
    </rPh>
    <phoneticPr fontId="4"/>
  </si>
  <si>
    <t>男</t>
  </si>
  <si>
    <t>女</t>
  </si>
  <si>
    <t>01000</t>
    <phoneticPr fontId="4"/>
  </si>
  <si>
    <t>感染症及び寄生虫症</t>
    <phoneticPr fontId="4"/>
  </si>
  <si>
    <t>01100</t>
    <phoneticPr fontId="4"/>
  </si>
  <si>
    <t xml:space="preserve">  腸管感染症</t>
    <rPh sb="2" eb="4">
      <t>チョウカン</t>
    </rPh>
    <rPh sb="4" eb="7">
      <t>カンセンショウ</t>
    </rPh>
    <phoneticPr fontId="4"/>
  </si>
  <si>
    <t>01200</t>
    <phoneticPr fontId="4"/>
  </si>
  <si>
    <t xml:space="preserve">  結  核</t>
    <rPh sb="2" eb="6">
      <t>ケッカク</t>
    </rPh>
    <phoneticPr fontId="4"/>
  </si>
  <si>
    <t>01201</t>
    <phoneticPr fontId="4"/>
  </si>
  <si>
    <t xml:space="preserve">    呼吸器結核</t>
    <rPh sb="4" eb="7">
      <t>コキュウキ</t>
    </rPh>
    <rPh sb="7" eb="9">
      <t>ケッカク</t>
    </rPh>
    <phoneticPr fontId="4"/>
  </si>
  <si>
    <t>01202</t>
    <phoneticPr fontId="4"/>
  </si>
  <si>
    <t xml:space="preserve">    その他の結核</t>
    <rPh sb="4" eb="7">
      <t>ソノタ</t>
    </rPh>
    <rPh sb="8" eb="10">
      <t>ケッカク</t>
    </rPh>
    <phoneticPr fontId="4"/>
  </si>
  <si>
    <t>01300</t>
    <phoneticPr fontId="4"/>
  </si>
  <si>
    <t xml:space="preserve">  敗血症</t>
    <rPh sb="2" eb="5">
      <t>ハイケツショウ</t>
    </rPh>
    <phoneticPr fontId="4"/>
  </si>
  <si>
    <t>01400</t>
    <phoneticPr fontId="4"/>
  </si>
  <si>
    <t xml:space="preserve">  ウイルス性肝炎</t>
    <rPh sb="6" eb="7">
      <t>セイ</t>
    </rPh>
    <rPh sb="7" eb="9">
      <t>カンエン</t>
    </rPh>
    <phoneticPr fontId="4"/>
  </si>
  <si>
    <t>01401</t>
    <phoneticPr fontId="4"/>
  </si>
  <si>
    <t xml:space="preserve">    Ｂ型ウイルス性肝炎</t>
    <rPh sb="5" eb="6">
      <t>ガタ</t>
    </rPh>
    <rPh sb="10" eb="11">
      <t>セイ</t>
    </rPh>
    <rPh sb="11" eb="13">
      <t>カンエン</t>
    </rPh>
    <phoneticPr fontId="4"/>
  </si>
  <si>
    <t>01402</t>
    <phoneticPr fontId="4"/>
  </si>
  <si>
    <t xml:space="preserve">    Ｃ型ウイルス性肝炎</t>
    <rPh sb="5" eb="6">
      <t>ガタ</t>
    </rPh>
    <rPh sb="10" eb="11">
      <t>セイ</t>
    </rPh>
    <rPh sb="11" eb="13">
      <t>カンエン</t>
    </rPh>
    <phoneticPr fontId="4"/>
  </si>
  <si>
    <t>01403</t>
    <phoneticPr fontId="4"/>
  </si>
  <si>
    <t xml:space="preserve">    その他のウイルス性肝炎</t>
    <rPh sb="4" eb="7">
      <t>ソノタ</t>
    </rPh>
    <rPh sb="12" eb="13">
      <t>セイ</t>
    </rPh>
    <rPh sb="13" eb="15">
      <t>カンエン</t>
    </rPh>
    <phoneticPr fontId="4"/>
  </si>
  <si>
    <t>死亡統計</t>
    <phoneticPr fontId="4"/>
  </si>
  <si>
    <t>　　表31(13-2)　死因別にみた性・区別死亡者数（つづき）</t>
    <rPh sb="2" eb="3">
      <t>ヒョウ</t>
    </rPh>
    <rPh sb="12" eb="14">
      <t>シイン</t>
    </rPh>
    <rPh sb="14" eb="15">
      <t>ベツ</t>
    </rPh>
    <rPh sb="18" eb="19">
      <t>セイ</t>
    </rPh>
    <rPh sb="20" eb="22">
      <t>クベツ</t>
    </rPh>
    <rPh sb="22" eb="24">
      <t>シボウ</t>
    </rPh>
    <rPh sb="24" eb="25">
      <t>シャ</t>
    </rPh>
    <rPh sb="25" eb="26">
      <t>スウ</t>
    </rPh>
    <phoneticPr fontId="4"/>
  </si>
  <si>
    <t>死因分類
コード</t>
    <rPh sb="0" eb="2">
      <t>シイン</t>
    </rPh>
    <rPh sb="2" eb="4">
      <t>ブンルイ</t>
    </rPh>
    <phoneticPr fontId="4"/>
  </si>
  <si>
    <t>死　　　　　　　因</t>
    <rPh sb="0" eb="9">
      <t>シイン</t>
    </rPh>
    <phoneticPr fontId="4"/>
  </si>
  <si>
    <t>総数</t>
    <phoneticPr fontId="4"/>
  </si>
  <si>
    <t>中</t>
    <phoneticPr fontId="4"/>
  </si>
  <si>
    <t>安佐南</t>
    <rPh sb="0" eb="2">
      <t>アサ</t>
    </rPh>
    <rPh sb="2" eb="3">
      <t>ミナミ</t>
    </rPh>
    <phoneticPr fontId="4"/>
  </si>
  <si>
    <t>安佐北</t>
    <rPh sb="0" eb="2">
      <t>アサ</t>
    </rPh>
    <rPh sb="2" eb="3">
      <t>キタ</t>
    </rPh>
    <phoneticPr fontId="4"/>
  </si>
  <si>
    <t>安芸</t>
    <rPh sb="0" eb="2">
      <t>アキ</t>
    </rPh>
    <phoneticPr fontId="4"/>
  </si>
  <si>
    <t>佐伯</t>
    <rPh sb="0" eb="2">
      <t>サエキ</t>
    </rPh>
    <phoneticPr fontId="4"/>
  </si>
  <si>
    <t>01500</t>
    <phoneticPr fontId="4"/>
  </si>
  <si>
    <t xml:space="preserve">  ヒト免疫不全ウイルス
  「ＨＩＶ」病</t>
    <rPh sb="4" eb="6">
      <t>メンエキ</t>
    </rPh>
    <rPh sb="6" eb="8">
      <t>フゼン</t>
    </rPh>
    <rPh sb="20" eb="21">
      <t>ビョウ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</si>
  <si>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</si>
  <si>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</si>
  <si>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01600</t>
    <phoneticPr fontId="4"/>
  </si>
  <si>
    <t>　その他の感染症及び寄生虫症</t>
    <rPh sb="1" eb="4">
      <t>ソノタ</t>
    </rPh>
    <rPh sb="5" eb="8">
      <t>カンセンショウ</t>
    </rPh>
    <rPh sb="8" eb="9">
      <t>オヨ</t>
    </rPh>
    <rPh sb="10" eb="13">
      <t>キセイチュウ</t>
    </rPh>
    <rPh sb="13" eb="14">
      <t>ショウ</t>
    </rPh>
    <phoneticPr fontId="4"/>
  </si>
  <si>
    <t>02000</t>
    <phoneticPr fontId="4"/>
  </si>
  <si>
    <t>新生物&lt;腫瘍&gt;</t>
    <rPh sb="0" eb="3">
      <t>シンセイブツ</t>
    </rPh>
    <rPh sb="4" eb="6">
      <t>シュヨウ</t>
    </rPh>
    <phoneticPr fontId="4"/>
  </si>
  <si>
    <t>02100</t>
    <phoneticPr fontId="4"/>
  </si>
  <si>
    <t xml:space="preserve">  悪性新生物&lt;腫瘍&gt;</t>
    <rPh sb="2" eb="4">
      <t>アクセイ</t>
    </rPh>
    <rPh sb="4" eb="7">
      <t>シンセイブツ</t>
    </rPh>
    <phoneticPr fontId="4"/>
  </si>
  <si>
    <t>02101</t>
    <phoneticPr fontId="4"/>
  </si>
  <si>
    <t xml:space="preserve">    口唇，口腔及び咽頭の
　　悪性新生物&lt;腫瘍&gt;</t>
    <rPh sb="4" eb="5">
      <t>クチ</t>
    </rPh>
    <rPh sb="5" eb="6">
      <t>クチビル</t>
    </rPh>
    <rPh sb="7" eb="9">
      <t>コウクウ</t>
    </rPh>
    <rPh sb="9" eb="10">
      <t>オヨ</t>
    </rPh>
    <rPh sb="11" eb="13">
      <t>イントウ</t>
    </rPh>
    <rPh sb="17" eb="19">
      <t>アクセイ</t>
    </rPh>
    <rPh sb="19" eb="22">
      <t>シンセイブツ</t>
    </rPh>
    <phoneticPr fontId="4"/>
  </si>
  <si>
    <t>02102</t>
    <phoneticPr fontId="4"/>
  </si>
  <si>
    <t xml:space="preserve">    食道の悪性新生物&lt;腫瘍&gt;</t>
    <rPh sb="4" eb="6">
      <t>ショクドウ</t>
    </rPh>
    <rPh sb="7" eb="9">
      <t>アクセイ</t>
    </rPh>
    <rPh sb="9" eb="12">
      <t>シンセイブツ</t>
    </rPh>
    <phoneticPr fontId="4"/>
  </si>
  <si>
    <t>02103</t>
    <phoneticPr fontId="4"/>
  </si>
  <si>
    <t xml:space="preserve">    胃の悪性新生物&lt;腫瘍&gt;</t>
    <rPh sb="4" eb="5">
      <t>イ</t>
    </rPh>
    <rPh sb="6" eb="8">
      <t>アクセイ</t>
    </rPh>
    <rPh sb="8" eb="11">
      <t>シンセイブツ</t>
    </rPh>
    <phoneticPr fontId="4"/>
  </si>
  <si>
    <t>02104</t>
    <phoneticPr fontId="4"/>
  </si>
  <si>
    <t xml:space="preserve">    結腸の悪性新生物&lt;腫瘍&gt;</t>
    <rPh sb="4" eb="6">
      <t>ケッチョウ</t>
    </rPh>
    <rPh sb="7" eb="9">
      <t>アクセイ</t>
    </rPh>
    <rPh sb="9" eb="12">
      <t>シンセイブツ</t>
    </rPh>
    <phoneticPr fontId="4"/>
  </si>
  <si>
    <t>02105</t>
    <phoneticPr fontId="4"/>
  </si>
  <si>
    <t xml:space="preserve">    直腸Ｓ状結腸移行部及び
    直腸の悪性新生物&lt;腫瘍&gt;                                                                                                                          </t>
    <rPh sb="4" eb="6">
      <t>チョクチョウ</t>
    </rPh>
    <rPh sb="7" eb="8">
      <t>ジョウ</t>
    </rPh>
    <rPh sb="8" eb="10">
      <t>ケッチョウ</t>
    </rPh>
    <rPh sb="10" eb="12">
      <t>イコウ</t>
    </rPh>
    <rPh sb="12" eb="13">
      <t>ブ</t>
    </rPh>
    <rPh sb="13" eb="14">
      <t>オヨ</t>
    </rPh>
    <phoneticPr fontId="4"/>
  </si>
  <si>
    <t>02106</t>
    <phoneticPr fontId="4"/>
  </si>
  <si>
    <t>　　肝及び肝内胆管の悪性新生物&lt;腫瘍&gt;</t>
    <rPh sb="2" eb="3">
      <t>カン</t>
    </rPh>
    <rPh sb="3" eb="4">
      <t>オヨ</t>
    </rPh>
    <rPh sb="5" eb="6">
      <t>キモ</t>
    </rPh>
    <rPh sb="6" eb="7">
      <t>カンナイ</t>
    </rPh>
    <rPh sb="7" eb="8">
      <t>タン</t>
    </rPh>
    <rPh sb="8" eb="9">
      <t>カン</t>
    </rPh>
    <rPh sb="10" eb="12">
      <t>アクセイ</t>
    </rPh>
    <rPh sb="12" eb="15">
      <t>シンセイブツ</t>
    </rPh>
    <phoneticPr fontId="4"/>
  </si>
  <si>
    <t>02107</t>
    <phoneticPr fontId="4"/>
  </si>
  <si>
    <t xml:space="preserve">    胆のう及びその他の胆道の
    悪性新生物&lt;腫瘍&gt;</t>
    <rPh sb="4" eb="5">
      <t>タン</t>
    </rPh>
    <rPh sb="7" eb="8">
      <t>オヨ</t>
    </rPh>
    <rPh sb="9" eb="12">
      <t>ソノタ</t>
    </rPh>
    <rPh sb="13" eb="15">
      <t>タンドウ</t>
    </rPh>
    <rPh sb="21" eb="23">
      <t>アクセイ</t>
    </rPh>
    <rPh sb="23" eb="26">
      <t>シンセイブツ</t>
    </rPh>
    <phoneticPr fontId="4"/>
  </si>
  <si>
    <t>死亡統計</t>
    <phoneticPr fontId="4"/>
  </si>
  <si>
    <t>　　表31(13-3)　死因別にみた性・区別死亡者数（つづき）</t>
    <phoneticPr fontId="4"/>
  </si>
  <si>
    <t>02108</t>
    <phoneticPr fontId="4"/>
  </si>
  <si>
    <t xml:space="preserve">    膵の悪性新生物&lt;腫瘍&gt;</t>
    <rPh sb="6" eb="8">
      <t>アクセイ</t>
    </rPh>
    <rPh sb="8" eb="11">
      <t>シンセイブツ</t>
    </rPh>
    <phoneticPr fontId="4"/>
  </si>
  <si>
    <t>02109</t>
  </si>
  <si>
    <t xml:space="preserve">    喉頭の悪性新生物&lt;腫瘍&gt;</t>
    <rPh sb="4" eb="5">
      <t>ノド</t>
    </rPh>
    <rPh sb="5" eb="6">
      <t>アタマ</t>
    </rPh>
    <rPh sb="7" eb="9">
      <t>アクセイ</t>
    </rPh>
    <rPh sb="9" eb="12">
      <t>シンセイブツ</t>
    </rPh>
    <phoneticPr fontId="4"/>
  </si>
  <si>
    <t>02110</t>
  </si>
  <si>
    <t xml:space="preserve">    気管，気管支及び
    肺の悪性新生物&lt;腫瘍&gt;</t>
    <rPh sb="4" eb="6">
      <t>キカン</t>
    </rPh>
    <rPh sb="7" eb="10">
      <t>キカンシ</t>
    </rPh>
    <rPh sb="10" eb="11">
      <t>オヨ</t>
    </rPh>
    <rPh sb="17" eb="18">
      <t>ハイ</t>
    </rPh>
    <rPh sb="19" eb="21">
      <t>アクセイ</t>
    </rPh>
    <rPh sb="21" eb="24">
      <t>シンセイブツ</t>
    </rPh>
    <phoneticPr fontId="4"/>
  </si>
  <si>
    <t>02111</t>
  </si>
  <si>
    <t xml:space="preserve">    皮膚の悪性新生物&lt;腫瘍&gt;</t>
    <rPh sb="4" eb="6">
      <t>ヒフ</t>
    </rPh>
    <phoneticPr fontId="4"/>
  </si>
  <si>
    <t>02112</t>
  </si>
  <si>
    <t xml:space="preserve">    乳房の悪性新生物&lt;腫瘍&gt;</t>
    <rPh sb="4" eb="6">
      <t>ニュウボウ</t>
    </rPh>
    <phoneticPr fontId="4"/>
  </si>
  <si>
    <t>02113</t>
  </si>
  <si>
    <t xml:space="preserve">    子宮の悪性新生物&lt;腫瘍&gt;</t>
    <rPh sb="4" eb="6">
      <t>シキュウ</t>
    </rPh>
    <phoneticPr fontId="4"/>
  </si>
  <si>
    <t>02114</t>
  </si>
  <si>
    <t xml:space="preserve">    卵巣の悪性新生物&lt;腫瘍&gt;</t>
    <rPh sb="4" eb="6">
      <t>ランソウ</t>
    </rPh>
    <phoneticPr fontId="4"/>
  </si>
  <si>
    <t>02115</t>
  </si>
  <si>
    <t xml:space="preserve">    前立腺の悪性新生物&lt;腫瘍&gt;</t>
    <rPh sb="4" eb="7">
      <t>ゼンリツセン</t>
    </rPh>
    <phoneticPr fontId="4"/>
  </si>
  <si>
    <t>02116</t>
  </si>
  <si>
    <t xml:space="preserve">    膀胱の悪性新生物&lt;腫瘍&gt;</t>
    <rPh sb="4" eb="6">
      <t>ボウコウ</t>
    </rPh>
    <phoneticPr fontId="4"/>
  </si>
  <si>
    <t>02117</t>
  </si>
  <si>
    <t xml:space="preserve">    中枢神経系の悪性新生物&lt;腫瘍&gt;</t>
    <rPh sb="4" eb="6">
      <t>チュウスウ</t>
    </rPh>
    <rPh sb="6" eb="8">
      <t>シンケイ</t>
    </rPh>
    <rPh sb="8" eb="9">
      <t>ケイ</t>
    </rPh>
    <phoneticPr fontId="4"/>
  </si>
  <si>
    <t>02118</t>
  </si>
  <si>
    <t xml:space="preserve">    悪性リンパ腫</t>
    <rPh sb="4" eb="6">
      <t>アクセイ</t>
    </rPh>
    <rPh sb="9" eb="10">
      <t>シュヨウ</t>
    </rPh>
    <phoneticPr fontId="4"/>
  </si>
  <si>
    <t>　　表31(13-4)　死因別にみた性・区別死亡者数（つづき）</t>
    <phoneticPr fontId="4"/>
  </si>
  <si>
    <t>02119</t>
    <phoneticPr fontId="4"/>
  </si>
  <si>
    <t xml:space="preserve">    白血病</t>
    <rPh sb="4" eb="7">
      <t>ハッケツビョウ</t>
    </rPh>
    <phoneticPr fontId="4"/>
  </si>
  <si>
    <t>02120</t>
    <phoneticPr fontId="4"/>
  </si>
  <si>
    <t xml:space="preserve">     その他のリンパ組織，造血組織
     及び関連組織の悪性新生物&lt;腫瘍&gt;</t>
    <rPh sb="5" eb="8">
      <t>ソノタ</t>
    </rPh>
    <rPh sb="12" eb="14">
      <t>ソシキ</t>
    </rPh>
    <rPh sb="15" eb="17">
      <t>ゾウケツ</t>
    </rPh>
    <rPh sb="17" eb="19">
      <t>ソシキ</t>
    </rPh>
    <rPh sb="25" eb="26">
      <t>オヨ</t>
    </rPh>
    <rPh sb="27" eb="29">
      <t>カンレン</t>
    </rPh>
    <rPh sb="29" eb="31">
      <t>ソシキ</t>
    </rPh>
    <rPh sb="32" eb="34">
      <t>アクセイ</t>
    </rPh>
    <rPh sb="34" eb="37">
      <t>シンセイブツ</t>
    </rPh>
    <phoneticPr fontId="4"/>
  </si>
  <si>
    <t>02121</t>
    <phoneticPr fontId="4"/>
  </si>
  <si>
    <t xml:space="preserve">    その他の悪性新生物&lt;腫瘍&gt;</t>
    <rPh sb="4" eb="7">
      <t>ソノタ</t>
    </rPh>
    <rPh sb="8" eb="10">
      <t>アクセイ</t>
    </rPh>
    <rPh sb="10" eb="13">
      <t>シンセイブツ</t>
    </rPh>
    <phoneticPr fontId="4"/>
  </si>
  <si>
    <t>02200</t>
    <phoneticPr fontId="4"/>
  </si>
  <si>
    <t xml:space="preserve">  その他の新生物&lt;腫瘍&gt;</t>
    <rPh sb="2" eb="5">
      <t>ソノタ</t>
    </rPh>
    <rPh sb="6" eb="7">
      <t>シン</t>
    </rPh>
    <rPh sb="7" eb="9">
      <t>セイブツ</t>
    </rPh>
    <phoneticPr fontId="4"/>
  </si>
  <si>
    <t>02201</t>
    <phoneticPr fontId="4"/>
  </si>
  <si>
    <r>
      <t xml:space="preserve">    </t>
    </r>
    <r>
      <rPr>
        <sz val="9"/>
        <rFont val="ＭＳ 明朝"/>
        <family val="1"/>
        <charset val="128"/>
      </rPr>
      <t>中枢神経系のその他の新生物&lt;腫瘍&gt;</t>
    </r>
    <rPh sb="4" eb="6">
      <t>チュウスウ</t>
    </rPh>
    <rPh sb="6" eb="9">
      <t>シンケイケイ</t>
    </rPh>
    <rPh sb="10" eb="13">
      <t>ソノタ</t>
    </rPh>
    <rPh sb="14" eb="17">
      <t>シンセイブツ</t>
    </rPh>
    <phoneticPr fontId="4"/>
  </si>
  <si>
    <t>02202</t>
    <phoneticPr fontId="4"/>
  </si>
  <si>
    <t xml:space="preserve">    中枢神経系を除く
　　その他の新生物&lt;腫瘍&gt;</t>
    <rPh sb="4" eb="6">
      <t>チュウスウ</t>
    </rPh>
    <rPh sb="6" eb="9">
      <t>シンケイケイ</t>
    </rPh>
    <rPh sb="10" eb="11">
      <t>ノゾ</t>
    </rPh>
    <rPh sb="15" eb="18">
      <t>ソノタ</t>
    </rPh>
    <rPh sb="19" eb="22">
      <t>シンセイブツ</t>
    </rPh>
    <phoneticPr fontId="4"/>
  </si>
  <si>
    <t>03000</t>
    <phoneticPr fontId="4"/>
  </si>
  <si>
    <t>血液及び造血器の疾患並びに
免疫機構の障害</t>
    <rPh sb="0" eb="2">
      <t>ケツエキ</t>
    </rPh>
    <rPh sb="2" eb="3">
      <t>オヨ</t>
    </rPh>
    <rPh sb="4" eb="6">
      <t>ゾウケツ</t>
    </rPh>
    <rPh sb="6" eb="7">
      <t>キ</t>
    </rPh>
    <rPh sb="8" eb="10">
      <t>シッカン</t>
    </rPh>
    <rPh sb="10" eb="11">
      <t>ナラ</t>
    </rPh>
    <rPh sb="14" eb="16">
      <t>メンエキ</t>
    </rPh>
    <rPh sb="16" eb="18">
      <t>キコウ</t>
    </rPh>
    <rPh sb="19" eb="21">
      <t>ショウガイ</t>
    </rPh>
    <phoneticPr fontId="4"/>
  </si>
  <si>
    <t>03100</t>
    <phoneticPr fontId="4"/>
  </si>
  <si>
    <t xml:space="preserve">  貧 血</t>
    <rPh sb="2" eb="5">
      <t>ヒンケツ</t>
    </rPh>
    <phoneticPr fontId="4"/>
  </si>
  <si>
    <t>03200</t>
    <phoneticPr fontId="4"/>
  </si>
  <si>
    <r>
      <rPr>
        <sz val="10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 xml:space="preserve">その他の血液及び造血器の疾患
</t>
    </r>
    <r>
      <rPr>
        <sz val="10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並びに免疫機構の障害</t>
    </r>
    <rPh sb="2" eb="5">
      <t>ソノタ</t>
    </rPh>
    <rPh sb="6" eb="8">
      <t>ケツエキ</t>
    </rPh>
    <rPh sb="8" eb="9">
      <t>オヨ</t>
    </rPh>
    <rPh sb="10" eb="13">
      <t>ゾウケツキ</t>
    </rPh>
    <rPh sb="14" eb="16">
      <t>シッカン</t>
    </rPh>
    <rPh sb="19" eb="20">
      <t>ナラ</t>
    </rPh>
    <rPh sb="22" eb="24">
      <t>メンエキ</t>
    </rPh>
    <rPh sb="24" eb="26">
      <t>キコウ</t>
    </rPh>
    <rPh sb="27" eb="29">
      <t>ショウガイ</t>
    </rPh>
    <phoneticPr fontId="4"/>
  </si>
  <si>
    <t>04000</t>
    <phoneticPr fontId="4"/>
  </si>
  <si>
    <t>内分泌，栄養及び代謝疾患</t>
    <rPh sb="0" eb="3">
      <t>ナイブンピ</t>
    </rPh>
    <rPh sb="4" eb="6">
      <t>エイヨウ</t>
    </rPh>
    <rPh sb="6" eb="7">
      <t>オヨ</t>
    </rPh>
    <rPh sb="8" eb="10">
      <t>タイシャ</t>
    </rPh>
    <rPh sb="10" eb="12">
      <t>シッカン</t>
    </rPh>
    <phoneticPr fontId="4"/>
  </si>
  <si>
    <t>04100</t>
    <phoneticPr fontId="4"/>
  </si>
  <si>
    <t xml:space="preserve">  糖尿病</t>
    <rPh sb="2" eb="5">
      <t>トウニョウビョウ</t>
    </rPh>
    <phoneticPr fontId="4"/>
  </si>
  <si>
    <t>　　表31(13-5)　死因別にみた性・区別死亡者数（つづき）</t>
    <phoneticPr fontId="4"/>
  </si>
  <si>
    <t>04200</t>
    <phoneticPr fontId="4"/>
  </si>
  <si>
    <t xml:space="preserve">   その他の内分泌，
　 栄養及び代謝疾患</t>
    <rPh sb="3" eb="6">
      <t>ソノタ</t>
    </rPh>
    <rPh sb="7" eb="10">
      <t>ナイブンピツ</t>
    </rPh>
    <rPh sb="14" eb="16">
      <t>エイヨウ</t>
    </rPh>
    <rPh sb="16" eb="17">
      <t>オヨ</t>
    </rPh>
    <rPh sb="18" eb="20">
      <t>タイシャ</t>
    </rPh>
    <rPh sb="20" eb="22">
      <t>シッカン</t>
    </rPh>
    <phoneticPr fontId="4"/>
  </si>
  <si>
    <t>05000</t>
    <phoneticPr fontId="4"/>
  </si>
  <si>
    <t>精神及び行動の障害</t>
    <rPh sb="0" eb="2">
      <t>セイシン</t>
    </rPh>
    <rPh sb="2" eb="3">
      <t>オヨ</t>
    </rPh>
    <rPh sb="4" eb="6">
      <t>コウドウ</t>
    </rPh>
    <rPh sb="7" eb="9">
      <t>ショウガイ</t>
    </rPh>
    <phoneticPr fontId="4"/>
  </si>
  <si>
    <t>05100</t>
    <phoneticPr fontId="4"/>
  </si>
  <si>
    <t xml:space="preserve">  血管性及び詳細不明の認知症</t>
    <rPh sb="2" eb="4">
      <t>ケッカン</t>
    </rPh>
    <rPh sb="4" eb="5">
      <t>セイ</t>
    </rPh>
    <rPh sb="5" eb="6">
      <t>オヨ</t>
    </rPh>
    <rPh sb="7" eb="9">
      <t>ショウサイ</t>
    </rPh>
    <rPh sb="9" eb="11">
      <t>フメイ</t>
    </rPh>
    <rPh sb="12" eb="14">
      <t>ニンチ</t>
    </rPh>
    <rPh sb="14" eb="15">
      <t>ショウ</t>
    </rPh>
    <phoneticPr fontId="4"/>
  </si>
  <si>
    <t>05200</t>
    <phoneticPr fontId="4"/>
  </si>
  <si>
    <t xml:space="preserve">  その他の精神及び行動の障害</t>
    <rPh sb="6" eb="8">
      <t>セイシン</t>
    </rPh>
    <rPh sb="8" eb="9">
      <t>オヨ</t>
    </rPh>
    <rPh sb="10" eb="12">
      <t>コウドウ</t>
    </rPh>
    <rPh sb="13" eb="15">
      <t>ショウガイ</t>
    </rPh>
    <phoneticPr fontId="4"/>
  </si>
  <si>
    <t>06000</t>
    <phoneticPr fontId="4"/>
  </si>
  <si>
    <t>神経系の疾患</t>
    <rPh sb="0" eb="3">
      <t>シンケイケイ</t>
    </rPh>
    <rPh sb="4" eb="6">
      <t>シッカン</t>
    </rPh>
    <phoneticPr fontId="4"/>
  </si>
  <si>
    <t>06100</t>
    <phoneticPr fontId="4"/>
  </si>
  <si>
    <t xml:space="preserve">  髄膜炎</t>
    <rPh sb="2" eb="5">
      <t>ズイマクエン</t>
    </rPh>
    <phoneticPr fontId="4"/>
  </si>
  <si>
    <t>06200</t>
    <phoneticPr fontId="4"/>
  </si>
  <si>
    <t xml:space="preserve">  脊髄性筋萎縮症及び関連症候群</t>
    <rPh sb="2" eb="5">
      <t>セキズイセイ</t>
    </rPh>
    <rPh sb="5" eb="6">
      <t>キン</t>
    </rPh>
    <rPh sb="6" eb="8">
      <t>イシュク</t>
    </rPh>
    <rPh sb="8" eb="9">
      <t>ショウ</t>
    </rPh>
    <rPh sb="9" eb="10">
      <t>オヨ</t>
    </rPh>
    <rPh sb="11" eb="13">
      <t>カンレン</t>
    </rPh>
    <rPh sb="13" eb="16">
      <t>ショウコウグン</t>
    </rPh>
    <phoneticPr fontId="4"/>
  </si>
  <si>
    <t>06300</t>
    <phoneticPr fontId="4"/>
  </si>
  <si>
    <t xml:space="preserve">  パーキンソン病</t>
    <rPh sb="8" eb="9">
      <t>ビョウ</t>
    </rPh>
    <phoneticPr fontId="4"/>
  </si>
  <si>
    <t>06400</t>
    <phoneticPr fontId="4"/>
  </si>
  <si>
    <t xml:space="preserve">  アルツハイマー病</t>
    <rPh sb="9" eb="10">
      <t>ビョウ</t>
    </rPh>
    <phoneticPr fontId="4"/>
  </si>
  <si>
    <t>06500</t>
    <phoneticPr fontId="4"/>
  </si>
  <si>
    <t xml:space="preserve">  その他の神経系の疾患</t>
    <rPh sb="2" eb="5">
      <t>ソノタ</t>
    </rPh>
    <rPh sb="6" eb="9">
      <t>シンケイケイ</t>
    </rPh>
    <rPh sb="10" eb="12">
      <t>シッカン</t>
    </rPh>
    <phoneticPr fontId="4"/>
  </si>
  <si>
    <t>07000</t>
    <phoneticPr fontId="4"/>
  </si>
  <si>
    <t>眼及び付属器の疾患</t>
    <rPh sb="0" eb="1">
      <t>メ</t>
    </rPh>
    <rPh sb="1" eb="2">
      <t>オヨ</t>
    </rPh>
    <rPh sb="3" eb="5">
      <t>フゾク</t>
    </rPh>
    <rPh sb="5" eb="6">
      <t>キ</t>
    </rPh>
    <rPh sb="7" eb="9">
      <t>シッカン</t>
    </rPh>
    <phoneticPr fontId="4"/>
  </si>
  <si>
    <t>死亡統計</t>
    <phoneticPr fontId="4"/>
  </si>
  <si>
    <t>　　表31(13-6)　死因別にみた性・区別死亡者数（つづき）</t>
    <phoneticPr fontId="4"/>
  </si>
  <si>
    <t>08000</t>
    <phoneticPr fontId="4"/>
  </si>
  <si>
    <t>耳及び乳様突起の疾患</t>
    <rPh sb="0" eb="1">
      <t>ミミ</t>
    </rPh>
    <rPh sb="1" eb="2">
      <t>オヨ</t>
    </rPh>
    <rPh sb="3" eb="4">
      <t>ニュウ</t>
    </rPh>
    <rPh sb="4" eb="5">
      <t>ヨウ</t>
    </rPh>
    <rPh sb="5" eb="7">
      <t>トッキ</t>
    </rPh>
    <rPh sb="8" eb="10">
      <t>シッカン</t>
    </rPh>
    <phoneticPr fontId="4"/>
  </si>
  <si>
    <t>09000</t>
    <phoneticPr fontId="4"/>
  </si>
  <si>
    <t>循環器系の疾患</t>
    <rPh sb="0" eb="4">
      <t>ジュンカンキケイ</t>
    </rPh>
    <rPh sb="5" eb="7">
      <t>シッカン</t>
    </rPh>
    <phoneticPr fontId="4"/>
  </si>
  <si>
    <t>09100</t>
    <phoneticPr fontId="4"/>
  </si>
  <si>
    <t xml:space="preserve">  高血圧性疾患</t>
    <rPh sb="2" eb="6">
      <t>コウケツアツセイ</t>
    </rPh>
    <rPh sb="6" eb="8">
      <t>シッカン</t>
    </rPh>
    <phoneticPr fontId="4"/>
  </si>
  <si>
    <t>09101</t>
    <phoneticPr fontId="4"/>
  </si>
  <si>
    <t xml:space="preserve">    高血圧性心疾患及び心腎疾患</t>
    <rPh sb="4" eb="8">
      <t>コウケツアツセイ</t>
    </rPh>
    <rPh sb="8" eb="9">
      <t>シン</t>
    </rPh>
    <rPh sb="9" eb="11">
      <t>シッカン</t>
    </rPh>
    <rPh sb="11" eb="12">
      <t>オヨ</t>
    </rPh>
    <rPh sb="13" eb="14">
      <t>シン</t>
    </rPh>
    <rPh sb="14" eb="15">
      <t>ジンゾウ</t>
    </rPh>
    <rPh sb="15" eb="17">
      <t>シッカン</t>
    </rPh>
    <phoneticPr fontId="4"/>
  </si>
  <si>
    <t>09102</t>
    <phoneticPr fontId="4"/>
  </si>
  <si>
    <t xml:space="preserve">    その他の高血圧性疾患</t>
    <rPh sb="4" eb="7">
      <t>ソノタ</t>
    </rPh>
    <rPh sb="8" eb="12">
      <t>コウケツアツショウ</t>
    </rPh>
    <rPh sb="12" eb="14">
      <t>シッカン</t>
    </rPh>
    <phoneticPr fontId="4"/>
  </si>
  <si>
    <t>09200</t>
    <phoneticPr fontId="4"/>
  </si>
  <si>
    <t xml:space="preserve">  心疾患（高血圧性を除く）</t>
    <rPh sb="2" eb="5">
      <t>シンシッカン</t>
    </rPh>
    <rPh sb="6" eb="10">
      <t>コウケツアツショウ</t>
    </rPh>
    <rPh sb="11" eb="12">
      <t>ノゾ</t>
    </rPh>
    <phoneticPr fontId="4"/>
  </si>
  <si>
    <t>09201</t>
    <phoneticPr fontId="4"/>
  </si>
  <si>
    <t xml:space="preserve">    慢性リウマチ性心疾患</t>
    <rPh sb="4" eb="6">
      <t>マンセイ</t>
    </rPh>
    <rPh sb="10" eb="11">
      <t>セイ</t>
    </rPh>
    <rPh sb="11" eb="14">
      <t>シンシッカン</t>
    </rPh>
    <phoneticPr fontId="4"/>
  </si>
  <si>
    <t>09202</t>
    <phoneticPr fontId="4"/>
  </si>
  <si>
    <t xml:space="preserve">    急性心筋梗塞</t>
    <rPh sb="4" eb="6">
      <t>キュウセイ</t>
    </rPh>
    <rPh sb="6" eb="10">
      <t>シンキンコウソク</t>
    </rPh>
    <phoneticPr fontId="4"/>
  </si>
  <si>
    <t>09203</t>
    <phoneticPr fontId="4"/>
  </si>
  <si>
    <t xml:space="preserve">    その他の虚血性心疾患</t>
    <rPh sb="4" eb="7">
      <t>ソノタ</t>
    </rPh>
    <rPh sb="8" eb="11">
      <t>キョケツセイ</t>
    </rPh>
    <rPh sb="11" eb="14">
      <t>シンシッカン</t>
    </rPh>
    <phoneticPr fontId="4"/>
  </si>
  <si>
    <t>09204</t>
    <phoneticPr fontId="4"/>
  </si>
  <si>
    <t xml:space="preserve">    慢性非リウマチ性心内膜疾患</t>
    <rPh sb="4" eb="6">
      <t>マンセイ</t>
    </rPh>
    <rPh sb="6" eb="7">
      <t>ヒ</t>
    </rPh>
    <rPh sb="11" eb="12">
      <t>セイ</t>
    </rPh>
    <rPh sb="12" eb="13">
      <t>シン</t>
    </rPh>
    <rPh sb="13" eb="14">
      <t>ナイ</t>
    </rPh>
    <rPh sb="14" eb="15">
      <t>マク</t>
    </rPh>
    <rPh sb="15" eb="17">
      <t>シッカン</t>
    </rPh>
    <phoneticPr fontId="4"/>
  </si>
  <si>
    <t>09205</t>
    <phoneticPr fontId="4"/>
  </si>
  <si>
    <t xml:space="preserve">    心筋症</t>
    <rPh sb="4" eb="6">
      <t>シンキン</t>
    </rPh>
    <rPh sb="6" eb="7">
      <t>ショウ</t>
    </rPh>
    <phoneticPr fontId="4"/>
  </si>
  <si>
    <t>男</t>
    <phoneticPr fontId="4"/>
  </si>
  <si>
    <t>死亡統計</t>
    <phoneticPr fontId="4"/>
  </si>
  <si>
    <t>　　表31(13-7)　死因別にみた性・区別死亡者数（つづき）</t>
    <phoneticPr fontId="4"/>
  </si>
  <si>
    <t>09206</t>
    <phoneticPr fontId="4"/>
  </si>
  <si>
    <t xml:space="preserve">    不整脈及び伝導障害</t>
    <rPh sb="4" eb="7">
      <t>フセイミャク</t>
    </rPh>
    <rPh sb="7" eb="8">
      <t>オヨ</t>
    </rPh>
    <rPh sb="9" eb="11">
      <t>デンドウ</t>
    </rPh>
    <rPh sb="11" eb="13">
      <t>ショウガイ</t>
    </rPh>
    <phoneticPr fontId="4"/>
  </si>
  <si>
    <t>09207</t>
    <phoneticPr fontId="4"/>
  </si>
  <si>
    <t xml:space="preserve">    心不全</t>
    <rPh sb="4" eb="7">
      <t>シンフゼン</t>
    </rPh>
    <phoneticPr fontId="4"/>
  </si>
  <si>
    <t>09208</t>
    <phoneticPr fontId="4"/>
  </si>
  <si>
    <t xml:space="preserve">    その他の心疾患</t>
    <rPh sb="4" eb="7">
      <t>ソノタ</t>
    </rPh>
    <rPh sb="8" eb="11">
      <t>シンシッカン</t>
    </rPh>
    <phoneticPr fontId="4"/>
  </si>
  <si>
    <t>09300</t>
    <phoneticPr fontId="4"/>
  </si>
  <si>
    <t xml:space="preserve">  脳血管疾患</t>
    <rPh sb="2" eb="3">
      <t>ノウ</t>
    </rPh>
    <rPh sb="3" eb="5">
      <t>ケッカン</t>
    </rPh>
    <rPh sb="5" eb="7">
      <t>シッカン</t>
    </rPh>
    <phoneticPr fontId="4"/>
  </si>
  <si>
    <t>09301</t>
    <phoneticPr fontId="4"/>
  </si>
  <si>
    <t xml:space="preserve">    くも膜下出血</t>
    <rPh sb="6" eb="7">
      <t>マク</t>
    </rPh>
    <rPh sb="7" eb="8">
      <t>シタ</t>
    </rPh>
    <rPh sb="8" eb="10">
      <t>シュッケツ</t>
    </rPh>
    <phoneticPr fontId="4"/>
  </si>
  <si>
    <t>09302</t>
    <phoneticPr fontId="4"/>
  </si>
  <si>
    <t xml:space="preserve">    脳内出血</t>
    <rPh sb="4" eb="6">
      <t>ノウナイ</t>
    </rPh>
    <rPh sb="6" eb="8">
      <t>シュッケツ</t>
    </rPh>
    <phoneticPr fontId="4"/>
  </si>
  <si>
    <t>09303</t>
    <phoneticPr fontId="4"/>
  </si>
  <si>
    <t xml:space="preserve">    脳梗塞</t>
    <rPh sb="4" eb="7">
      <t>ノウコウソク</t>
    </rPh>
    <phoneticPr fontId="4"/>
  </si>
  <si>
    <t>09304</t>
    <phoneticPr fontId="4"/>
  </si>
  <si>
    <t xml:space="preserve">    その他の脳血管疾患</t>
    <rPh sb="4" eb="7">
      <t>ソノタ</t>
    </rPh>
    <rPh sb="8" eb="9">
      <t>ノウ</t>
    </rPh>
    <rPh sb="9" eb="11">
      <t>ケッカン</t>
    </rPh>
    <rPh sb="11" eb="13">
      <t>シッカン</t>
    </rPh>
    <phoneticPr fontId="4"/>
  </si>
  <si>
    <t>09400</t>
    <phoneticPr fontId="4"/>
  </si>
  <si>
    <t xml:space="preserve">  大動脈瘤及び解離</t>
    <rPh sb="2" eb="3">
      <t>ダイ</t>
    </rPh>
    <rPh sb="3" eb="6">
      <t>ドウミャクリュウ</t>
    </rPh>
    <rPh sb="6" eb="7">
      <t>オヨ</t>
    </rPh>
    <rPh sb="8" eb="10">
      <t>カイリ</t>
    </rPh>
    <phoneticPr fontId="4"/>
  </si>
  <si>
    <t>09500</t>
    <phoneticPr fontId="4"/>
  </si>
  <si>
    <t xml:space="preserve">  その他の循環器系の疾患</t>
    <rPh sb="2" eb="5">
      <t>ソノタ</t>
    </rPh>
    <rPh sb="6" eb="10">
      <t>ジュンカンキケイ</t>
    </rPh>
    <rPh sb="11" eb="13">
      <t>シッカン</t>
    </rPh>
    <phoneticPr fontId="4"/>
  </si>
  <si>
    <t>10000</t>
    <phoneticPr fontId="4"/>
  </si>
  <si>
    <t>呼吸器系の疾患</t>
    <rPh sb="0" eb="4">
      <t>コキュウキケイ</t>
    </rPh>
    <rPh sb="5" eb="7">
      <t>シッカン</t>
    </rPh>
    <phoneticPr fontId="4"/>
  </si>
  <si>
    <t>　　表31(13-8)　死因別にみた性・区別死亡者数（つづき）</t>
    <phoneticPr fontId="4"/>
  </si>
  <si>
    <t>10100</t>
    <phoneticPr fontId="4"/>
  </si>
  <si>
    <t xml:space="preserve">  インフルエンザ</t>
    <phoneticPr fontId="4"/>
  </si>
  <si>
    <t>10200</t>
    <phoneticPr fontId="4"/>
  </si>
  <si>
    <t xml:space="preserve">  肺 炎</t>
    <rPh sb="2" eb="5">
      <t>ハイエン</t>
    </rPh>
    <phoneticPr fontId="4"/>
  </si>
  <si>
    <t>10300</t>
    <phoneticPr fontId="4"/>
  </si>
  <si>
    <t xml:space="preserve">  急性気管支炎</t>
    <rPh sb="2" eb="4">
      <t>キュウセイ</t>
    </rPh>
    <rPh sb="4" eb="8">
      <t>キカンシエン</t>
    </rPh>
    <phoneticPr fontId="4"/>
  </si>
  <si>
    <t>10400</t>
    <phoneticPr fontId="4"/>
  </si>
  <si>
    <t xml:space="preserve">  慢性閉塞性肺疾患</t>
    <rPh sb="2" eb="4">
      <t>マンセイ</t>
    </rPh>
    <rPh sb="4" eb="7">
      <t>ヘイソクセイ</t>
    </rPh>
    <rPh sb="7" eb="8">
      <t>ハイ</t>
    </rPh>
    <rPh sb="8" eb="10">
      <t>シッカン</t>
    </rPh>
    <phoneticPr fontId="4"/>
  </si>
  <si>
    <t>10500</t>
    <phoneticPr fontId="4"/>
  </si>
  <si>
    <t xml:space="preserve">  喘  息</t>
    <rPh sb="2" eb="6">
      <t>ゼンソク</t>
    </rPh>
    <phoneticPr fontId="4"/>
  </si>
  <si>
    <t>10600</t>
    <phoneticPr fontId="4"/>
  </si>
  <si>
    <t xml:space="preserve">  その他の呼吸器系の疾患</t>
    <rPh sb="2" eb="5">
      <t>ソノタ</t>
    </rPh>
    <rPh sb="6" eb="10">
      <t>コキュウキケイ</t>
    </rPh>
    <rPh sb="11" eb="13">
      <t>シッカン</t>
    </rPh>
    <phoneticPr fontId="4"/>
  </si>
  <si>
    <t>10601</t>
    <phoneticPr fontId="4"/>
  </si>
  <si>
    <t xml:space="preserve">  　誤嚥性肺炎</t>
    <rPh sb="3" eb="5">
      <t>ゴエン</t>
    </rPh>
    <rPh sb="5" eb="6">
      <t>セイ</t>
    </rPh>
    <rPh sb="6" eb="8">
      <t>ハイエン</t>
    </rPh>
    <phoneticPr fontId="4"/>
  </si>
  <si>
    <t>10602</t>
    <phoneticPr fontId="4"/>
  </si>
  <si>
    <t>　　間質性肺疾患</t>
    <rPh sb="2" eb="3">
      <t>カン</t>
    </rPh>
    <rPh sb="3" eb="5">
      <t>シツセイ</t>
    </rPh>
    <rPh sb="5" eb="6">
      <t>ハイ</t>
    </rPh>
    <rPh sb="6" eb="8">
      <t>シッカン</t>
    </rPh>
    <phoneticPr fontId="4"/>
  </si>
  <si>
    <t>10603</t>
    <phoneticPr fontId="4"/>
  </si>
  <si>
    <r>
      <t>　　その他呼吸器系の疾患
　    （</t>
    </r>
    <r>
      <rPr>
        <sz val="9"/>
        <rFont val="ＭＳ 明朝"/>
        <family val="1"/>
        <charset val="128"/>
      </rPr>
      <t>10601及び10602を除く)</t>
    </r>
    <r>
      <rPr>
        <sz val="10"/>
        <rFont val="ＭＳ 明朝"/>
        <family val="1"/>
        <charset val="128"/>
      </rPr>
      <t>　　　　　　　　　　　　　　　　　　　</t>
    </r>
    <rPh sb="4" eb="5">
      <t>タ</t>
    </rPh>
    <rPh sb="5" eb="8">
      <t>コキュウキ</t>
    </rPh>
    <rPh sb="8" eb="9">
      <t>ケイ</t>
    </rPh>
    <rPh sb="10" eb="12">
      <t>シッカン</t>
    </rPh>
    <phoneticPr fontId="4"/>
  </si>
  <si>
    <t>11000</t>
    <phoneticPr fontId="4"/>
  </si>
  <si>
    <t>消化器系の疾患</t>
    <rPh sb="0" eb="4">
      <t>ショウカキケイ</t>
    </rPh>
    <rPh sb="5" eb="7">
      <t>シッカン</t>
    </rPh>
    <phoneticPr fontId="4"/>
  </si>
  <si>
    <t>11100</t>
    <phoneticPr fontId="4"/>
  </si>
  <si>
    <t xml:space="preserve">  胃潰瘍及び十二指腸潰瘍</t>
    <rPh sb="2" eb="5">
      <t>イカイヨウ</t>
    </rPh>
    <rPh sb="5" eb="6">
      <t>オヨ</t>
    </rPh>
    <rPh sb="7" eb="11">
      <t>ジュウニシチョウ</t>
    </rPh>
    <rPh sb="11" eb="13">
      <t>カイヨウ</t>
    </rPh>
    <phoneticPr fontId="4"/>
  </si>
  <si>
    <t>　　表31(13-9)　死因別にみた性・区別死亡者数（つづき）</t>
    <phoneticPr fontId="4"/>
  </si>
  <si>
    <t>11200</t>
    <phoneticPr fontId="4"/>
  </si>
  <si>
    <t xml:space="preserve">  ヘルニア及び腸閉塞</t>
    <rPh sb="6" eb="7">
      <t>オヨ</t>
    </rPh>
    <rPh sb="8" eb="11">
      <t>チョウヘイソク</t>
    </rPh>
    <phoneticPr fontId="4"/>
  </si>
  <si>
    <t>11300</t>
    <phoneticPr fontId="4"/>
  </si>
  <si>
    <t xml:space="preserve">  肝疾患</t>
    <rPh sb="2" eb="3">
      <t>カン</t>
    </rPh>
    <rPh sb="3" eb="5">
      <t>シッカン</t>
    </rPh>
    <phoneticPr fontId="4"/>
  </si>
  <si>
    <t>11301</t>
    <phoneticPr fontId="4"/>
  </si>
  <si>
    <t xml:space="preserve">    肝硬変（アルコール性を除く)</t>
    <rPh sb="4" eb="7">
      <t>カンコウヘン</t>
    </rPh>
    <rPh sb="13" eb="14">
      <t>セイ</t>
    </rPh>
    <rPh sb="15" eb="16">
      <t>ノゾ</t>
    </rPh>
    <phoneticPr fontId="4"/>
  </si>
  <si>
    <t>11302</t>
    <phoneticPr fontId="4"/>
  </si>
  <si>
    <t xml:space="preserve">    その他の肝疾患</t>
    <rPh sb="4" eb="7">
      <t>ソノタ</t>
    </rPh>
    <rPh sb="8" eb="11">
      <t>カンシッカン</t>
    </rPh>
    <phoneticPr fontId="4"/>
  </si>
  <si>
    <t>11400</t>
    <phoneticPr fontId="4"/>
  </si>
  <si>
    <t xml:space="preserve">  その他の消化器系の疾患</t>
    <rPh sb="2" eb="5">
      <t>ソノタ</t>
    </rPh>
    <rPh sb="6" eb="10">
      <t>ショウカキケイ</t>
    </rPh>
    <rPh sb="11" eb="13">
      <t>シッカン</t>
    </rPh>
    <phoneticPr fontId="4"/>
  </si>
  <si>
    <t>12000</t>
    <phoneticPr fontId="4"/>
  </si>
  <si>
    <t>皮膚及び皮下組織の疾患</t>
    <rPh sb="0" eb="2">
      <t>ヒフ</t>
    </rPh>
    <rPh sb="2" eb="3">
      <t>オヨ</t>
    </rPh>
    <rPh sb="4" eb="6">
      <t>ヒカ</t>
    </rPh>
    <rPh sb="6" eb="8">
      <t>ソシキ</t>
    </rPh>
    <rPh sb="9" eb="11">
      <t>シッカン</t>
    </rPh>
    <phoneticPr fontId="4"/>
  </si>
  <si>
    <t>13000</t>
    <phoneticPr fontId="4"/>
  </si>
  <si>
    <t>筋骨格系及び結合組織の疾患</t>
    <rPh sb="0" eb="1">
      <t>キン</t>
    </rPh>
    <rPh sb="1" eb="3">
      <t>コッカク</t>
    </rPh>
    <rPh sb="3" eb="4">
      <t>ケイ</t>
    </rPh>
    <rPh sb="4" eb="5">
      <t>オヨ</t>
    </rPh>
    <rPh sb="6" eb="10">
      <t>ケツゴウソシキ</t>
    </rPh>
    <rPh sb="11" eb="13">
      <t>シッカン</t>
    </rPh>
    <phoneticPr fontId="4"/>
  </si>
  <si>
    <t>男</t>
    <phoneticPr fontId="4"/>
  </si>
  <si>
    <t>14000</t>
    <phoneticPr fontId="4"/>
  </si>
  <si>
    <t>腎尿路生殖器系の疾患</t>
    <rPh sb="0" eb="1">
      <t>ジン</t>
    </rPh>
    <rPh sb="1" eb="3">
      <t>ニョウロ</t>
    </rPh>
    <rPh sb="3" eb="5">
      <t>セイショク</t>
    </rPh>
    <rPh sb="5" eb="6">
      <t>キ</t>
    </rPh>
    <rPh sb="6" eb="7">
      <t>ケイ</t>
    </rPh>
    <rPh sb="8" eb="10">
      <t>シッカン</t>
    </rPh>
    <phoneticPr fontId="4"/>
  </si>
  <si>
    <t>14100</t>
    <phoneticPr fontId="4"/>
  </si>
  <si>
    <t xml:space="preserve">  糸球体疾患及び
　腎尿細管間質性疾患</t>
    <rPh sb="2" eb="3">
      <t>イト</t>
    </rPh>
    <rPh sb="3" eb="4">
      <t>キュウ</t>
    </rPh>
    <rPh sb="4" eb="5">
      <t>タイ</t>
    </rPh>
    <rPh sb="5" eb="7">
      <t>シッカン</t>
    </rPh>
    <rPh sb="7" eb="8">
      <t>オヨ</t>
    </rPh>
    <rPh sb="11" eb="12">
      <t>ジン</t>
    </rPh>
    <rPh sb="12" eb="13">
      <t>ニョウ</t>
    </rPh>
    <rPh sb="13" eb="14">
      <t>ホソ</t>
    </rPh>
    <rPh sb="14" eb="15">
      <t>カン</t>
    </rPh>
    <rPh sb="15" eb="16">
      <t>カン</t>
    </rPh>
    <rPh sb="16" eb="17">
      <t>シツ</t>
    </rPh>
    <rPh sb="17" eb="18">
      <t>セイ</t>
    </rPh>
    <rPh sb="18" eb="20">
      <t>シッカン</t>
    </rPh>
    <phoneticPr fontId="4"/>
  </si>
  <si>
    <t>14200</t>
    <phoneticPr fontId="4"/>
  </si>
  <si>
    <t xml:space="preserve">  腎不全</t>
    <rPh sb="2" eb="5">
      <t>ジンフゼン</t>
    </rPh>
    <phoneticPr fontId="4"/>
  </si>
  <si>
    <t>14201</t>
    <phoneticPr fontId="4"/>
  </si>
  <si>
    <t xml:space="preserve">    急性腎不全</t>
    <rPh sb="4" eb="6">
      <t>キュウセイ</t>
    </rPh>
    <rPh sb="6" eb="9">
      <t>ジンフゼン</t>
    </rPh>
    <phoneticPr fontId="4"/>
  </si>
  <si>
    <t>　　表31(13-10)　死因別にみた性・区別死亡者数（つづき）</t>
    <phoneticPr fontId="4"/>
  </si>
  <si>
    <t>14202</t>
    <phoneticPr fontId="4"/>
  </si>
  <si>
    <t xml:space="preserve">    慢性腎臓病</t>
    <rPh sb="4" eb="6">
      <t>マンセイ</t>
    </rPh>
    <rPh sb="6" eb="9">
      <t>ジンゾウビョウ</t>
    </rPh>
    <phoneticPr fontId="4"/>
  </si>
  <si>
    <t>14203</t>
    <phoneticPr fontId="4"/>
  </si>
  <si>
    <t xml:space="preserve">    詳細不明の腎不全</t>
    <rPh sb="4" eb="6">
      <t>ショウサイ</t>
    </rPh>
    <rPh sb="6" eb="8">
      <t>フメイ</t>
    </rPh>
    <rPh sb="9" eb="12">
      <t>ジンフゼン</t>
    </rPh>
    <phoneticPr fontId="4"/>
  </si>
  <si>
    <t>14300</t>
    <phoneticPr fontId="4"/>
  </si>
  <si>
    <t xml:space="preserve">  その他の腎尿路生殖器系の疾患</t>
    <rPh sb="2" eb="5">
      <t>ソノタ</t>
    </rPh>
    <rPh sb="6" eb="7">
      <t>ジン</t>
    </rPh>
    <rPh sb="7" eb="9">
      <t>ニョウロ</t>
    </rPh>
    <rPh sb="9" eb="11">
      <t>セイショク</t>
    </rPh>
    <rPh sb="11" eb="12">
      <t>キ</t>
    </rPh>
    <rPh sb="12" eb="13">
      <t>ケイ</t>
    </rPh>
    <rPh sb="14" eb="16">
      <t>シッカン</t>
    </rPh>
    <phoneticPr fontId="4"/>
  </si>
  <si>
    <t>15000</t>
    <phoneticPr fontId="4"/>
  </si>
  <si>
    <t>妊娠，分娩及び産じょく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4"/>
  </si>
  <si>
    <t>16000</t>
    <phoneticPr fontId="4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</si>
  <si>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4"/>
  </si>
  <si>
    <t>16100</t>
    <phoneticPr fontId="4"/>
  </si>
  <si>
    <t xml:space="preserve">   妊娠期間及び
　 胎児発育に関連する障害</t>
    <rPh sb="3" eb="5">
      <t>ニンシン</t>
    </rPh>
    <rPh sb="5" eb="7">
      <t>キカン</t>
    </rPh>
    <rPh sb="7" eb="8">
      <t>オヨ</t>
    </rPh>
    <rPh sb="12" eb="14">
      <t>タイジ</t>
    </rPh>
    <rPh sb="14" eb="16">
      <t>ハツイク</t>
    </rPh>
    <rPh sb="17" eb="19">
      <t>カンレン</t>
    </rPh>
    <rPh sb="21" eb="23">
      <t>ショウガイ</t>
    </rPh>
    <phoneticPr fontId="4"/>
  </si>
  <si>
    <t>16200</t>
    <phoneticPr fontId="4"/>
  </si>
  <si>
    <t xml:space="preserve">  出産外傷</t>
    <rPh sb="2" eb="4">
      <t>シュッサン</t>
    </rPh>
    <rPh sb="4" eb="6">
      <t>ガイショウ</t>
    </rPh>
    <phoneticPr fontId="4"/>
  </si>
  <si>
    <t>16300</t>
    <phoneticPr fontId="4"/>
  </si>
  <si>
    <t xml:space="preserve">   周産期に特異的な呼吸障害及び
   心血管障害</t>
    <rPh sb="3" eb="4">
      <t>シュウ</t>
    </rPh>
    <rPh sb="4" eb="5">
      <t>サン</t>
    </rPh>
    <rPh sb="5" eb="6">
      <t>キ</t>
    </rPh>
    <rPh sb="7" eb="10">
      <t>トクイテキ</t>
    </rPh>
    <rPh sb="11" eb="15">
      <t>コキュウショウガイ</t>
    </rPh>
    <rPh sb="15" eb="16">
      <t>オヨ</t>
    </rPh>
    <rPh sb="21" eb="22">
      <t>シン</t>
    </rPh>
    <rPh sb="22" eb="24">
      <t>ケッカン</t>
    </rPh>
    <rPh sb="24" eb="26">
      <t>ショウガイ</t>
    </rPh>
    <phoneticPr fontId="4"/>
  </si>
  <si>
    <t>16400</t>
    <phoneticPr fontId="4"/>
  </si>
  <si>
    <t xml:space="preserve">  周産期に特異的な感染症</t>
    <rPh sb="2" eb="3">
      <t>シュウ</t>
    </rPh>
    <rPh sb="3" eb="4">
      <t>サン</t>
    </rPh>
    <rPh sb="4" eb="5">
      <t>キ</t>
    </rPh>
    <rPh sb="6" eb="9">
      <t>トクイテキ</t>
    </rPh>
    <rPh sb="10" eb="13">
      <t>カンセンショウ</t>
    </rPh>
    <phoneticPr fontId="4"/>
  </si>
  <si>
    <t>16500</t>
    <phoneticPr fontId="4"/>
  </si>
  <si>
    <t xml:space="preserve">   胎児及び新生児の出血性障害
   及び血液障害</t>
    <rPh sb="3" eb="5">
      <t>タイジ</t>
    </rPh>
    <rPh sb="5" eb="6">
      <t>オヨ</t>
    </rPh>
    <rPh sb="7" eb="10">
      <t>シンセイジ</t>
    </rPh>
    <rPh sb="11" eb="14">
      <t>シュッケツセイ</t>
    </rPh>
    <rPh sb="14" eb="16">
      <t>ショウガイ</t>
    </rPh>
    <rPh sb="20" eb="21">
      <t>オヨ</t>
    </rPh>
    <rPh sb="22" eb="24">
      <t>ケツエキ</t>
    </rPh>
    <rPh sb="24" eb="26">
      <t>ショウガイ</t>
    </rPh>
    <phoneticPr fontId="4"/>
  </si>
  <si>
    <t>16600</t>
    <phoneticPr fontId="4"/>
  </si>
  <si>
    <t xml:space="preserve">  その他の周産期に発生した病態</t>
    <rPh sb="2" eb="5">
      <t>ソノタ</t>
    </rPh>
    <rPh sb="6" eb="7">
      <t>シュウ</t>
    </rPh>
    <rPh sb="7" eb="8">
      <t>サン</t>
    </rPh>
    <rPh sb="8" eb="9">
      <t>キ</t>
    </rPh>
    <rPh sb="10" eb="12">
      <t>ハッセイ</t>
    </rPh>
    <rPh sb="14" eb="16">
      <t>ビョウタイ</t>
    </rPh>
    <phoneticPr fontId="4"/>
  </si>
  <si>
    <t>死亡統計</t>
    <phoneticPr fontId="4"/>
  </si>
  <si>
    <t>　　表31(13-11)　死因別にみた性・区別死亡者数（つづき）</t>
    <phoneticPr fontId="4"/>
  </si>
  <si>
    <t>17000</t>
    <phoneticPr fontId="4"/>
  </si>
  <si>
    <t>先天奇形，変形及び染色体異常</t>
    <rPh sb="0" eb="2">
      <t>センテン</t>
    </rPh>
    <rPh sb="2" eb="4">
      <t>キケイ</t>
    </rPh>
    <rPh sb="5" eb="7">
      <t>ヘンケイ</t>
    </rPh>
    <rPh sb="7" eb="8">
      <t>オヨ</t>
    </rPh>
    <rPh sb="9" eb="12">
      <t>センショクタイ</t>
    </rPh>
    <rPh sb="12" eb="14">
      <t>イジョウ</t>
    </rPh>
    <phoneticPr fontId="4"/>
  </si>
  <si>
    <t>17100</t>
    <phoneticPr fontId="4"/>
  </si>
  <si>
    <t xml:space="preserve">  神経系の先天奇形</t>
    <rPh sb="2" eb="5">
      <t>シンケイケイ</t>
    </rPh>
    <rPh sb="6" eb="10">
      <t>センテンキケイ</t>
    </rPh>
    <phoneticPr fontId="4"/>
  </si>
  <si>
    <t>17200</t>
    <phoneticPr fontId="4"/>
  </si>
  <si>
    <t xml:space="preserve">  循環器系の先天奇形</t>
    <rPh sb="2" eb="6">
      <t>ジュンカンキケイ</t>
    </rPh>
    <rPh sb="7" eb="11">
      <t>センテンキケイ</t>
    </rPh>
    <phoneticPr fontId="4"/>
  </si>
  <si>
    <t>17201</t>
    <phoneticPr fontId="4"/>
  </si>
  <si>
    <t xml:space="preserve">    心臓の先天奇形</t>
    <rPh sb="4" eb="6">
      <t>シンゾウ</t>
    </rPh>
    <rPh sb="7" eb="11">
      <t>センテンキケイ</t>
    </rPh>
    <phoneticPr fontId="4"/>
  </si>
  <si>
    <t>17202</t>
    <phoneticPr fontId="4"/>
  </si>
  <si>
    <t xml:space="preserve">    その他の循環器系の先天奇形</t>
    <rPh sb="4" eb="7">
      <t>ソノタ</t>
    </rPh>
    <rPh sb="8" eb="12">
      <t>ジュンカンキケイ</t>
    </rPh>
    <rPh sb="13" eb="17">
      <t>センテンキケイ</t>
    </rPh>
    <phoneticPr fontId="4"/>
  </si>
  <si>
    <t>17300</t>
    <phoneticPr fontId="4"/>
  </si>
  <si>
    <t xml:space="preserve">  消化器系の先天奇形</t>
    <rPh sb="2" eb="6">
      <t>ショウカキケイ</t>
    </rPh>
    <rPh sb="7" eb="11">
      <t>センテンキケイ</t>
    </rPh>
    <phoneticPr fontId="4"/>
  </si>
  <si>
    <t>17400</t>
    <phoneticPr fontId="4"/>
  </si>
  <si>
    <t xml:space="preserve">  その他の先天奇形及び変形</t>
    <rPh sb="2" eb="5">
      <t>ソノタ</t>
    </rPh>
    <rPh sb="6" eb="10">
      <t>センテンキケイ</t>
    </rPh>
    <rPh sb="10" eb="11">
      <t>オヨ</t>
    </rPh>
    <rPh sb="12" eb="14">
      <t>ヘンケイ</t>
    </rPh>
    <phoneticPr fontId="4"/>
  </si>
  <si>
    <t>17500</t>
    <phoneticPr fontId="4"/>
  </si>
  <si>
    <t xml:space="preserve">  染色体異常，他に分類されないもの</t>
    <rPh sb="2" eb="7">
      <t>センショクタイイジョウ</t>
    </rPh>
    <rPh sb="8" eb="9">
      <t>ホカ</t>
    </rPh>
    <rPh sb="10" eb="12">
      <t>ブンルイ</t>
    </rPh>
    <phoneticPr fontId="4"/>
  </si>
  <si>
    <t>18000</t>
    <phoneticPr fontId="4"/>
  </si>
  <si>
    <t>症状，徴候及び異常臨床所見・異常
検査所見で他に分類されないもの</t>
    <rPh sb="0" eb="2">
      <t>ショウジョウ</t>
    </rPh>
    <rPh sb="3" eb="5">
      <t>チョウコウ</t>
    </rPh>
    <rPh sb="5" eb="6">
      <t>オヨ</t>
    </rPh>
    <rPh sb="7" eb="9">
      <t>イジョウ</t>
    </rPh>
    <rPh sb="9" eb="11">
      <t>リンショウ</t>
    </rPh>
    <rPh sb="11" eb="13">
      <t>ショケン</t>
    </rPh>
    <rPh sb="14" eb="16">
      <t>イジョウ</t>
    </rPh>
    <rPh sb="17" eb="19">
      <t>ケンサ</t>
    </rPh>
    <rPh sb="19" eb="21">
      <t>ショケン</t>
    </rPh>
    <rPh sb="22" eb="23">
      <t>ホカ</t>
    </rPh>
    <rPh sb="24" eb="26">
      <t>ブンルイ</t>
    </rPh>
    <phoneticPr fontId="4"/>
  </si>
  <si>
    <t>18100</t>
    <phoneticPr fontId="4"/>
  </si>
  <si>
    <t xml:space="preserve">  老  衰</t>
    <rPh sb="2" eb="6">
      <t>ロウスイ</t>
    </rPh>
    <phoneticPr fontId="4"/>
  </si>
  <si>
    <t>18200</t>
    <phoneticPr fontId="4"/>
  </si>
  <si>
    <t xml:space="preserve">  乳幼児突然死症候群</t>
    <rPh sb="2" eb="5">
      <t>ニュウヨウジ</t>
    </rPh>
    <rPh sb="5" eb="8">
      <t>トツゼンシ</t>
    </rPh>
    <rPh sb="8" eb="11">
      <t>ショウコウグン</t>
    </rPh>
    <phoneticPr fontId="4"/>
  </si>
  <si>
    <t>　　表31(13-12)　死因別にみた性・区別死亡者数（つづき）</t>
    <phoneticPr fontId="4"/>
  </si>
  <si>
    <t>18300</t>
    <phoneticPr fontId="4"/>
  </si>
  <si>
    <t xml:space="preserve">   その他の症状，徴候及び異常臨床所見・
　 異常検査所見で他に分類されないもの</t>
    <rPh sb="3" eb="6">
      <t>ソノタ</t>
    </rPh>
    <rPh sb="7" eb="9">
      <t>ショウジョウ</t>
    </rPh>
    <rPh sb="10" eb="12">
      <t>チョウコウ</t>
    </rPh>
    <rPh sb="12" eb="13">
      <t>オヨ</t>
    </rPh>
    <rPh sb="14" eb="16">
      <t>イジョウ</t>
    </rPh>
    <rPh sb="16" eb="18">
      <t>リンショウ</t>
    </rPh>
    <rPh sb="18" eb="20">
      <t>ショケン</t>
    </rPh>
    <rPh sb="26" eb="28">
      <t>ケンサ</t>
    </rPh>
    <rPh sb="31" eb="32">
      <t>ホカ</t>
    </rPh>
    <rPh sb="33" eb="35">
      <t>ブンルイ</t>
    </rPh>
    <phoneticPr fontId="4"/>
  </si>
  <si>
    <t>20000</t>
    <phoneticPr fontId="4"/>
  </si>
  <si>
    <t>傷病及び死亡の外因</t>
    <rPh sb="0" eb="2">
      <t>ショウビョウ</t>
    </rPh>
    <rPh sb="2" eb="3">
      <t>オヨ</t>
    </rPh>
    <rPh sb="4" eb="6">
      <t>シボウ</t>
    </rPh>
    <rPh sb="7" eb="9">
      <t>ガイイン</t>
    </rPh>
    <phoneticPr fontId="4"/>
  </si>
  <si>
    <t>20100</t>
    <phoneticPr fontId="4"/>
  </si>
  <si>
    <t xml:space="preserve">  不慮の事故</t>
    <rPh sb="2" eb="4">
      <t>フリョ</t>
    </rPh>
    <rPh sb="5" eb="7">
      <t>ジコ</t>
    </rPh>
    <phoneticPr fontId="4"/>
  </si>
  <si>
    <t>20101</t>
    <phoneticPr fontId="4"/>
  </si>
  <si>
    <t xml:space="preserve">    交通事故</t>
    <rPh sb="4" eb="8">
      <t>コウツウジコ</t>
    </rPh>
    <phoneticPr fontId="4"/>
  </si>
  <si>
    <t>20102</t>
    <phoneticPr fontId="4"/>
  </si>
  <si>
    <t xml:space="preserve">    転倒・転落・墜落</t>
    <rPh sb="4" eb="6">
      <t>テントウ</t>
    </rPh>
    <rPh sb="7" eb="9">
      <t>テンラク</t>
    </rPh>
    <rPh sb="10" eb="12">
      <t>ツイラク</t>
    </rPh>
    <phoneticPr fontId="4"/>
  </si>
  <si>
    <t>20103</t>
    <phoneticPr fontId="4"/>
  </si>
  <si>
    <t xml:space="preserve">    不慮の溺死及び溺水</t>
    <rPh sb="4" eb="6">
      <t>フリョ</t>
    </rPh>
    <rPh sb="7" eb="9">
      <t>デキシ</t>
    </rPh>
    <rPh sb="9" eb="10">
      <t>オヨ</t>
    </rPh>
    <rPh sb="11" eb="12">
      <t>デキ</t>
    </rPh>
    <rPh sb="12" eb="13">
      <t>スイ</t>
    </rPh>
    <phoneticPr fontId="4"/>
  </si>
  <si>
    <t>20104</t>
    <phoneticPr fontId="4"/>
  </si>
  <si>
    <t xml:space="preserve">    不慮の窒息</t>
    <rPh sb="4" eb="6">
      <t>フリョ</t>
    </rPh>
    <rPh sb="7" eb="9">
      <t>チッソク</t>
    </rPh>
    <phoneticPr fontId="4"/>
  </si>
  <si>
    <t>20105</t>
    <phoneticPr fontId="4"/>
  </si>
  <si>
    <t xml:space="preserve">    煙，火及び火災への曝露</t>
    <rPh sb="4" eb="5">
      <t>ケムリ</t>
    </rPh>
    <rPh sb="6" eb="7">
      <t>ヒ</t>
    </rPh>
    <rPh sb="7" eb="8">
      <t>オヨ</t>
    </rPh>
    <rPh sb="9" eb="11">
      <t>カサイ</t>
    </rPh>
    <rPh sb="13" eb="14">
      <t>バク</t>
    </rPh>
    <rPh sb="14" eb="15">
      <t>ロ</t>
    </rPh>
    <phoneticPr fontId="4"/>
  </si>
  <si>
    <t>20106</t>
    <phoneticPr fontId="4"/>
  </si>
  <si>
    <r>
      <t xml:space="preserve">    有害物質による不慮の中毒</t>
    </r>
    <r>
      <rPr>
        <sz val="9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 xml:space="preserve">    及び有害物質への曝露</t>
    </r>
    <rPh sb="4" eb="8">
      <t>ユウガイブッシツ</t>
    </rPh>
    <rPh sb="11" eb="13">
      <t>フリョ</t>
    </rPh>
    <rPh sb="14" eb="16">
      <t>チュウドク</t>
    </rPh>
    <rPh sb="21" eb="22">
      <t>オヨ</t>
    </rPh>
    <rPh sb="23" eb="27">
      <t>ユウガイブッシツ</t>
    </rPh>
    <rPh sb="29" eb="31">
      <t>バクロ</t>
    </rPh>
    <phoneticPr fontId="4"/>
  </si>
  <si>
    <t>20107</t>
    <phoneticPr fontId="4"/>
  </si>
  <si>
    <t xml:space="preserve">    その他の不慮の事故</t>
    <rPh sb="4" eb="7">
      <t>ソノタ</t>
    </rPh>
    <rPh sb="8" eb="10">
      <t>フリョ</t>
    </rPh>
    <rPh sb="11" eb="13">
      <t>ジコ</t>
    </rPh>
    <phoneticPr fontId="4"/>
  </si>
  <si>
    <t>20200</t>
    <phoneticPr fontId="4"/>
  </si>
  <si>
    <t xml:space="preserve">  自  殺</t>
    <rPh sb="2" eb="6">
      <t>ジサツ</t>
    </rPh>
    <phoneticPr fontId="4"/>
  </si>
  <si>
    <t>死亡統計</t>
    <phoneticPr fontId="4"/>
  </si>
  <si>
    <t>　　表31(13-13)　死因別にみた性・区別死亡者数（つづき）</t>
    <phoneticPr fontId="4"/>
  </si>
  <si>
    <t>20300</t>
    <phoneticPr fontId="4"/>
  </si>
  <si>
    <t xml:space="preserve">  他  殺</t>
    <rPh sb="2" eb="6">
      <t>タサツ</t>
    </rPh>
    <phoneticPr fontId="4"/>
  </si>
  <si>
    <t>20400</t>
    <phoneticPr fontId="4"/>
  </si>
  <si>
    <t xml:space="preserve">  その他の外因</t>
    <rPh sb="2" eb="5">
      <t>ソノタ</t>
    </rPh>
    <rPh sb="6" eb="8">
      <t>ガイイン</t>
    </rPh>
    <phoneticPr fontId="4"/>
  </si>
  <si>
    <t>22000</t>
    <phoneticPr fontId="4"/>
  </si>
  <si>
    <t>特殊目的用コード</t>
    <rPh sb="0" eb="2">
      <t>トクシュ</t>
    </rPh>
    <rPh sb="2" eb="4">
      <t>モクテキ</t>
    </rPh>
    <rPh sb="4" eb="5">
      <t>ヨウ</t>
    </rPh>
    <phoneticPr fontId="4"/>
  </si>
  <si>
    <t>22100</t>
    <phoneticPr fontId="4"/>
  </si>
  <si>
    <t>　重症急性呼吸器症候群［SARS］</t>
    <rPh sb="1" eb="5">
      <t>ジュウショウキュウセイ</t>
    </rPh>
    <rPh sb="5" eb="8">
      <t>コキュウキ</t>
    </rPh>
    <rPh sb="8" eb="11">
      <t>ショウコウグン</t>
    </rPh>
    <phoneticPr fontId="4"/>
  </si>
  <si>
    <t>22200</t>
    <phoneticPr fontId="4"/>
  </si>
  <si>
    <t xml:space="preserve">  その他の特殊目的用コード</t>
    <rPh sb="2" eb="5">
      <t>ソノタ</t>
    </rPh>
    <rPh sb="6" eb="11">
      <t>トクシュモクテキヨウ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</si>
</sst>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;_ * \-#,##0;_ * &quot;－&quot;;_ @_ "/>
    <numFmt numFmtId="177" formatCode="_ * #,##0;_ * \-#,##0;_ * &quot;・&quot;;_ @_ "/>
  </numFmts>
  <fonts count="14" x14ac:knownFonts="1"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3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38" fontId="5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3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Border="1"/>
    <xf numFmtId="49" fontId="6" fillId="0" borderId="0" xfId="0" applyNumberFormat="1" applyFont="1" applyFill="1"/>
    <xf numFmtId="49" fontId="7" fillId="0" borderId="0" xfId="0" applyNumberFormat="1" applyFont="1" applyFill="1" applyAlignment="1">
      <alignment horizontal="left"/>
    </xf>
    <xf numFmtId="49" fontId="8" fillId="0" borderId="0" xfId="0" applyNumberFormat="1" applyFont="1" applyFill="1"/>
    <xf numFmtId="49" fontId="8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distributed" vertical="center" wrapText="1" justifyLastLine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38" fontId="11" fillId="2" borderId="8" xfId="1" applyFont="1" applyFill="1" applyBorder="1" applyAlignment="1">
      <alignment horizontal="right" vertical="center"/>
    </xf>
    <xf numFmtId="38" fontId="11" fillId="2" borderId="9" xfId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38" fontId="11" fillId="3" borderId="8" xfId="1" applyFont="1" applyFill="1" applyBorder="1" applyAlignment="1">
      <alignment horizontal="right" vertical="center"/>
    </xf>
    <xf numFmtId="38" fontId="11" fillId="3" borderId="9" xfId="1" applyFont="1" applyFill="1" applyBorder="1" applyAlignment="1">
      <alignment horizontal="right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6" fontId="1" fillId="2" borderId="8" xfId="1" applyNumberFormat="1" applyFont="1" applyFill="1" applyBorder="1" applyAlignment="1">
      <alignment horizontal="right" vertical="center"/>
    </xf>
    <xf numFmtId="176" fontId="1" fillId="2" borderId="9" xfId="1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76" fontId="1" fillId="0" borderId="8" xfId="1" applyNumberFormat="1" applyFont="1" applyFill="1" applyBorder="1" applyAlignment="1">
      <alignment horizontal="right" vertical="center"/>
    </xf>
    <xf numFmtId="176" fontId="1" fillId="0" borderId="9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 textRotation="255"/>
    </xf>
    <xf numFmtId="49" fontId="6" fillId="0" borderId="10" xfId="0" applyNumberFormat="1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left" vertical="center"/>
    </xf>
    <xf numFmtId="38" fontId="6" fillId="0" borderId="11" xfId="1" applyFont="1" applyFill="1" applyBorder="1" applyAlignment="1">
      <alignment vertical="center"/>
    </xf>
    <xf numFmtId="38" fontId="6" fillId="0" borderId="12" xfId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right"/>
    </xf>
    <xf numFmtId="0" fontId="1" fillId="0" borderId="8" xfId="0" applyFont="1" applyFill="1" applyBorder="1" applyAlignment="1">
      <alignment horizontal="left" vertical="center" wrapText="1"/>
    </xf>
    <xf numFmtId="176" fontId="1" fillId="2" borderId="8" xfId="4" applyNumberFormat="1" applyFont="1" applyFill="1" applyBorder="1" applyAlignment="1">
      <alignment horizontal="right" vertical="center"/>
    </xf>
    <xf numFmtId="176" fontId="1" fillId="2" borderId="9" xfId="4" applyNumberFormat="1" applyFont="1" applyFill="1" applyBorder="1" applyAlignment="1">
      <alignment horizontal="right" vertical="center"/>
    </xf>
    <xf numFmtId="176" fontId="1" fillId="0" borderId="8" xfId="4" applyNumberFormat="1" applyFont="1" applyFill="1" applyBorder="1" applyAlignment="1">
      <alignment horizontal="right" vertical="center"/>
    </xf>
    <xf numFmtId="176" fontId="1" fillId="0" borderId="9" xfId="4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/>
    </xf>
    <xf numFmtId="49" fontId="6" fillId="0" borderId="7" xfId="0" applyNumberFormat="1" applyFont="1" applyFill="1" applyBorder="1" applyAlignment="1">
      <alignment horizontal="center" vertical="center" textRotation="255"/>
    </xf>
    <xf numFmtId="0" fontId="1" fillId="0" borderId="11" xfId="0" applyFont="1" applyFill="1" applyBorder="1" applyAlignment="1">
      <alignment horizontal="center" vertical="center"/>
    </xf>
    <xf numFmtId="38" fontId="12" fillId="0" borderId="11" xfId="4" applyFont="1" applyFill="1" applyBorder="1" applyAlignment="1">
      <alignment vertical="center"/>
    </xf>
    <xf numFmtId="38" fontId="12" fillId="0" borderId="12" xfId="4" applyFont="1" applyFill="1" applyBorder="1" applyAlignment="1">
      <alignment horizontal="center" vertical="center"/>
    </xf>
    <xf numFmtId="49" fontId="6" fillId="0" borderId="0" xfId="0" applyNumberFormat="1" applyFont="1" applyFill="1" applyBorder="1"/>
    <xf numFmtId="0" fontId="6" fillId="2" borderId="0" xfId="0" applyFont="1" applyFill="1"/>
    <xf numFmtId="49" fontId="7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/>
    <xf numFmtId="49" fontId="8" fillId="0" borderId="13" xfId="0" applyNumberFormat="1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 wrapText="1"/>
    </xf>
    <xf numFmtId="38" fontId="13" fillId="2" borderId="8" xfId="1" applyFont="1" applyFill="1" applyBorder="1" applyAlignment="1">
      <alignment horizontal="right" vertical="center"/>
    </xf>
    <xf numFmtId="38" fontId="1" fillId="2" borderId="8" xfId="1" applyFont="1" applyFill="1" applyBorder="1" applyAlignment="1">
      <alignment horizontal="right" vertical="center"/>
    </xf>
    <xf numFmtId="38" fontId="1" fillId="2" borderId="9" xfId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/>
    </xf>
    <xf numFmtId="176" fontId="13" fillId="2" borderId="8" xfId="1" applyNumberFormat="1" applyFont="1" applyFill="1" applyBorder="1" applyAlignment="1">
      <alignment horizontal="right" vertical="center"/>
    </xf>
    <xf numFmtId="176" fontId="13" fillId="0" borderId="8" xfId="1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left" vertical="center"/>
    </xf>
    <xf numFmtId="177" fontId="13" fillId="2" borderId="8" xfId="1" applyNumberFormat="1" applyFont="1" applyFill="1" applyBorder="1" applyAlignment="1">
      <alignment horizontal="right" vertical="center"/>
    </xf>
    <xf numFmtId="177" fontId="13" fillId="0" borderId="8" xfId="1" applyNumberFormat="1" applyFont="1" applyFill="1" applyBorder="1" applyAlignment="1">
      <alignment horizontal="right" vertical="center"/>
    </xf>
    <xf numFmtId="177" fontId="1" fillId="0" borderId="8" xfId="1" applyNumberFormat="1" applyFont="1" applyFill="1" applyBorder="1" applyAlignment="1">
      <alignment horizontal="right" vertical="center"/>
    </xf>
    <xf numFmtId="177" fontId="1" fillId="0" borderId="9" xfId="1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1" fillId="5" borderId="0" xfId="0" applyFont="1" applyFill="1" applyAlignment="1">
      <alignment horizontal="left" vertical="center" wrapText="1"/>
    </xf>
    <xf numFmtId="176" fontId="13" fillId="0" borderId="14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49" fontId="6" fillId="0" borderId="15" xfId="0" applyNumberFormat="1" applyFont="1" applyFill="1" applyBorder="1" applyAlignment="1">
      <alignment horizontal="center" vertical="center" textRotation="255"/>
    </xf>
    <xf numFmtId="176" fontId="13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38" fontId="1" fillId="0" borderId="8" xfId="1" applyFont="1" applyFill="1" applyBorder="1" applyAlignment="1">
      <alignment horizontal="right" vertical="center"/>
    </xf>
    <xf numFmtId="38" fontId="1" fillId="0" borderId="9" xfId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6" fillId="0" borderId="11" xfId="0" applyFont="1" applyFill="1" applyBorder="1" applyAlignment="1">
      <alignment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38" fontId="1" fillId="0" borderId="11" xfId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38" fontId="1" fillId="0" borderId="12" xfId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177" fontId="1" fillId="2" borderId="8" xfId="1" applyNumberFormat="1" applyFont="1" applyFill="1" applyBorder="1" applyAlignment="1">
      <alignment horizontal="right" vertical="center"/>
    </xf>
    <xf numFmtId="9" fontId="1" fillId="0" borderId="7" xfId="2" applyFont="1" applyFill="1" applyBorder="1" applyAlignment="1">
      <alignment horizontal="center" vertical="center"/>
    </xf>
    <xf numFmtId="9" fontId="1" fillId="0" borderId="0" xfId="2" applyFont="1" applyFill="1" applyAlignment="1">
      <alignment horizontal="left" vertical="center" wrapText="1"/>
    </xf>
    <xf numFmtId="9" fontId="6" fillId="0" borderId="0" xfId="2" applyFont="1" applyFill="1" applyAlignment="1">
      <alignment vertical="center"/>
    </xf>
    <xf numFmtId="9" fontId="1" fillId="0" borderId="0" xfId="2" applyFont="1" applyFill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176" fontId="13" fillId="2" borderId="9" xfId="1" applyNumberFormat="1" applyFont="1" applyFill="1" applyBorder="1" applyAlignment="1">
      <alignment horizontal="right" vertical="center"/>
    </xf>
    <xf numFmtId="176" fontId="13" fillId="0" borderId="9" xfId="1" applyNumberFormat="1" applyFont="1" applyFill="1" applyBorder="1" applyAlignment="1">
      <alignment horizontal="right" vertical="center"/>
    </xf>
    <xf numFmtId="38" fontId="13" fillId="0" borderId="8" xfId="1" applyFont="1" applyFill="1" applyBorder="1" applyAlignment="1">
      <alignment horizontal="right" vertical="center"/>
    </xf>
    <xf numFmtId="38" fontId="13" fillId="0" borderId="9" xfId="1" applyFont="1" applyFill="1" applyBorder="1" applyAlignment="1">
      <alignment horizontal="right" vertical="center"/>
    </xf>
    <xf numFmtId="38" fontId="1" fillId="0" borderId="11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right" vertical="center"/>
    </xf>
    <xf numFmtId="176" fontId="1" fillId="0" borderId="7" xfId="1" applyNumberFormat="1" applyFont="1" applyFill="1" applyBorder="1" applyAlignment="1">
      <alignment horizontal="right" vertical="center"/>
    </xf>
    <xf numFmtId="38" fontId="1" fillId="0" borderId="7" xfId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49" fontId="6" fillId="0" borderId="10" xfId="0" applyNumberFormat="1" applyFont="1" applyFill="1" applyBorder="1"/>
    <xf numFmtId="0" fontId="6" fillId="0" borderId="11" xfId="0" applyFont="1" applyFill="1" applyBorder="1"/>
    <xf numFmtId="0" fontId="6" fillId="0" borderId="15" xfId="0" applyFont="1" applyFill="1" applyBorder="1"/>
  </cellXfs>
  <cellStyles count="5">
    <cellStyle name="パーセント" xfId="2" builtinId="5"/>
    <cellStyle name="桁区切り" xfId="1" builtinId="6"/>
    <cellStyle name="桁区切り 2" xfId="4"/>
    <cellStyle name="標準" xfId="0" builtinId="0"/>
    <cellStyle name="標準_P6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tabSelected="1" view="pageBreakPreview" topLeftCell="A19" zoomScale="90" zoomScaleNormal="100" zoomScaleSheetLayoutView="90" workbookViewId="0">
      <selection activeCell="M16" sqref="M16"/>
    </sheetView>
  </sheetViews>
  <sheetFormatPr defaultRowHeight="13.5" x14ac:dyDescent="0.15"/>
  <cols>
    <col min="1" max="1" width="5.875" style="5" customWidth="1"/>
    <col min="2" max="2" width="25.625" style="2" customWidth="1"/>
    <col min="3" max="3" width="8.625" style="3" customWidth="1"/>
    <col min="4" max="10" width="5.875" style="3" customWidth="1"/>
    <col min="11" max="11" width="5.875" style="4" customWidth="1"/>
    <col min="12" max="16384" width="9" style="3"/>
  </cols>
  <sheetData>
    <row r="1" spans="1:11" ht="11.25" customHeight="1" x14ac:dyDescent="0.15">
      <c r="A1" s="1" t="s">
        <v>0</v>
      </c>
    </row>
    <row r="2" spans="1:11" ht="54.95" customHeight="1" x14ac:dyDescent="0.15"/>
    <row r="3" spans="1:11" ht="17.25" customHeight="1" x14ac:dyDescent="0.15">
      <c r="A3" s="6" t="s">
        <v>1</v>
      </c>
    </row>
    <row r="4" spans="1:11" ht="5.0999999999999996" customHeight="1" x14ac:dyDescent="0.15">
      <c r="A4" s="7"/>
    </row>
    <row r="5" spans="1:11" s="10" customFormat="1" ht="17.25" customHeight="1" thickBot="1" x14ac:dyDescent="0.2">
      <c r="A5" s="8" t="s">
        <v>2</v>
      </c>
      <c r="B5" s="9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24" customFormat="1" ht="19.5" customHeight="1" x14ac:dyDescent="0.15">
      <c r="A8" s="20"/>
      <c r="B8" s="21" t="s">
        <v>15</v>
      </c>
      <c r="C8" s="22">
        <f>SUM(D8:K8)</f>
        <v>10995</v>
      </c>
      <c r="D8" s="22">
        <f>SUM(D9:D10)</f>
        <v>1299</v>
      </c>
      <c r="E8" s="22">
        <f t="shared" ref="E8:K8" si="0">SUM(E9:E10)</f>
        <v>1212</v>
      </c>
      <c r="F8" s="22">
        <f t="shared" si="0"/>
        <v>1303</v>
      </c>
      <c r="G8" s="22">
        <f t="shared" si="0"/>
        <v>1659</v>
      </c>
      <c r="H8" s="22">
        <f t="shared" si="0"/>
        <v>1848</v>
      </c>
      <c r="I8" s="22">
        <f t="shared" si="0"/>
        <v>1675</v>
      </c>
      <c r="J8" s="22">
        <f t="shared" si="0"/>
        <v>721</v>
      </c>
      <c r="K8" s="23">
        <f t="shared" si="0"/>
        <v>1278</v>
      </c>
    </row>
    <row r="9" spans="1:11" s="24" customFormat="1" ht="19.5" customHeight="1" x14ac:dyDescent="0.15">
      <c r="A9" s="20"/>
      <c r="B9" s="25" t="s">
        <v>16</v>
      </c>
      <c r="C9" s="22">
        <f>SUM(D9:K9)</f>
        <v>5604</v>
      </c>
      <c r="D9" s="26">
        <f>D12+'●表３１(2)'!D15+'●表３１(4)'!D27+'●表３１(4)'!D36+'●表３１(5)'!D12+'●表３１(5)'!D21+'●表３１(5)'!D39+'●表３１(6)'!D12+'●表３１(7)'!D39+'●表３１(8)'!D36+'●表３１(9)'!D24+'●表３１(9)'!D27+'●表３１(9)'!D30+'●表３１(10)'!D18+'●表３１(10)'!D21+'●表３１(11)'!D9+'●表３１(11)'!D33+'●表３１(12)'!D12+'●表３１(13)'!D15</f>
        <v>625</v>
      </c>
      <c r="E9" s="26">
        <f>E12+'●表３１(2)'!E15+'●表３１(4)'!E27+'●表３１(4)'!E36+'●表３１(5)'!E12+'●表３１(5)'!E21+'●表３１(5)'!E39+'●表３１(6)'!E12+'●表３１(7)'!E39+'●表３１(8)'!E36+'●表３１(9)'!E24+'●表３１(9)'!E27+'●表３１(9)'!E30+'●表３１(10)'!E18+'●表３１(10)'!E21+'●表３１(11)'!E9+'●表３１(11)'!E33+'●表３１(12)'!E12+'●表３１(13)'!E15</f>
        <v>626</v>
      </c>
      <c r="F9" s="26">
        <f>F12+'●表３１(2)'!F15+'●表３１(4)'!F27+'●表３１(4)'!F36+'●表３１(5)'!F12+'●表３１(5)'!F21+'●表３１(5)'!F39+'●表３１(6)'!F12+'●表３１(7)'!F39+'●表３１(8)'!F36+'●表３１(9)'!F24+'●表３１(9)'!F27+'●表３１(9)'!F30+'●表３１(10)'!F18+'●表３１(10)'!F21+'●表３１(11)'!F9+'●表３１(11)'!F33+'●表３１(12)'!F12+'●表３１(13)'!F15</f>
        <v>664</v>
      </c>
      <c r="G9" s="26">
        <f>G12+'●表３１(2)'!G15+'●表３１(4)'!G27+'●表３１(4)'!G36+'●表３１(5)'!G12+'●表３１(5)'!G21+'●表３１(5)'!G39+'●表３１(6)'!G12+'●表３１(7)'!G39+'●表３１(8)'!G36+'●表３１(9)'!G24+'●表３１(9)'!G27+'●表３１(9)'!G30+'●表３１(10)'!G18+'●表３１(10)'!G21+'●表３１(11)'!G9+'●表３１(11)'!G33+'●表３１(12)'!G12+'●表３１(13)'!G15</f>
        <v>827</v>
      </c>
      <c r="H9" s="26">
        <f>H12+'●表３１(2)'!H15+'●表３１(4)'!H27+'●表３１(4)'!H36+'●表３１(5)'!H12+'●表３１(5)'!H21+'●表３１(5)'!H39+'●表３１(6)'!H12+'●表３１(7)'!H39+'●表３１(8)'!H36+'●表３１(9)'!H24+'●表３１(9)'!H27+'●表３１(9)'!H30+'●表３１(10)'!H18+'●表３１(10)'!H21+'●表３１(11)'!H9+'●表３１(11)'!H33+'●表３１(12)'!H12+'●表３１(13)'!H15</f>
        <v>963</v>
      </c>
      <c r="I9" s="26">
        <f>I12+'●表３１(2)'!I15+'●表３１(4)'!I27+'●表３１(4)'!I36+'●表３１(5)'!I12+'●表３１(5)'!I21+'●表３１(5)'!I39+'●表３１(6)'!I12+'●表３１(7)'!I39+'●表３１(8)'!I36+'●表３１(9)'!I24+'●表３１(9)'!I27+'●表３１(9)'!I30+'●表３１(10)'!I18+'●表３１(10)'!I21+'●表３１(11)'!I9+'●表３１(11)'!I33+'●表３１(12)'!I12+'●表３１(13)'!I15</f>
        <v>858</v>
      </c>
      <c r="J9" s="26">
        <f>J12+'●表３１(2)'!J15+'●表３１(4)'!J27+'●表３１(4)'!J36+'●表３１(5)'!J12+'●表３１(5)'!J21+'●表３１(5)'!J39+'●表３１(6)'!J12+'●表３１(7)'!J39+'●表３１(8)'!J36+'●表３１(9)'!J24+'●表３１(9)'!J27+'●表３１(9)'!J30+'●表３１(10)'!J18+'●表３１(10)'!J21+'●表３１(11)'!J9+'●表３１(11)'!J33+'●表３１(12)'!J12+'●表３１(13)'!J15</f>
        <v>390</v>
      </c>
      <c r="K9" s="27">
        <f>K12+'●表３１(2)'!K15+'●表３１(4)'!K27+'●表３１(4)'!K36+'●表３１(5)'!K12+'●表３１(5)'!K21+'●表３１(5)'!K39+'●表３１(6)'!K12+'●表３１(7)'!K39+'●表３１(8)'!K36+'●表３１(9)'!K24+'●表３１(9)'!K27+'●表３１(9)'!K30+'●表３１(10)'!K18+'●表３１(10)'!K21+'●表３１(11)'!K9+'●表３１(11)'!K33+'●表３１(12)'!K12+'●表３１(13)'!K15</f>
        <v>651</v>
      </c>
    </row>
    <row r="10" spans="1:11" s="24" customFormat="1" ht="19.5" customHeight="1" x14ac:dyDescent="0.15">
      <c r="A10" s="20"/>
      <c r="B10" s="25" t="s">
        <v>17</v>
      </c>
      <c r="C10" s="22">
        <f>SUM(D10:K10)</f>
        <v>5391</v>
      </c>
      <c r="D10" s="26">
        <f>D13+'●表３１(2)'!D16+'●表３１(4)'!D28+'●表３１(4)'!D37+'●表３１(5)'!D13+'●表３１(5)'!D22+'●表３１(5)'!D40+'●表３１(6)'!D10+'●表３１(6)'!D13+'●表３１(7)'!D40+'●表３１(8)'!D37+'●表３１(9)'!D25+'●表３１(9)'!D28+'●表３１(9)'!D31+'●表３１(10)'!D19+'●表３１(10)'!D22+'●表３１(11)'!D10+'●表３１(11)'!D34+'●表３１(12)'!D13+'●表３１(13)'!D16</f>
        <v>674</v>
      </c>
      <c r="E10" s="26">
        <f>E13+'●表３１(2)'!E16+'●表３１(4)'!E28+'●表３１(4)'!E37+'●表３１(5)'!E13+'●表３１(5)'!E22+'●表３１(5)'!E40+'●表３１(6)'!E10+'●表３１(6)'!E13+'●表３１(7)'!E40+'●表３１(8)'!E37+'●表３１(9)'!E25+'●表３１(9)'!E28+'●表３１(9)'!E31+'●表３１(10)'!E19+'●表３１(10)'!E22+'●表３１(11)'!E10+'●表３１(11)'!E34+'●表３１(12)'!E13+'●表３１(13)'!E16</f>
        <v>586</v>
      </c>
      <c r="F10" s="26">
        <f>F13+'●表３１(2)'!F16+'●表３１(4)'!F28+'●表３１(4)'!F37+'●表３１(5)'!F13+'●表３１(5)'!F22+'●表３１(5)'!F40+'●表３１(6)'!F10+'●表３１(6)'!F13+'●表３１(7)'!F40+'●表３１(8)'!F37+'●表３１(9)'!F25+'●表３１(9)'!F28+'●表３１(9)'!F31+'●表３１(10)'!F19+'●表３１(10)'!F22+'●表３１(11)'!F10+'●表３１(11)'!F34+'●表３１(12)'!F13+'●表３１(13)'!F16</f>
        <v>639</v>
      </c>
      <c r="G10" s="26">
        <f>G13+'●表３１(2)'!G16+'●表３１(4)'!G28+'●表３１(4)'!G37+'●表３１(5)'!G13+'●表３１(5)'!G22+'●表３１(5)'!G40+'●表３１(6)'!G10+'●表３１(6)'!G13+'●表３１(7)'!G40+'●表３１(8)'!G37+'●表３１(9)'!G25+'●表３１(9)'!G28+'●表３１(9)'!G31+'●表３１(10)'!G19+'●表３１(10)'!G22+'●表３１(11)'!G10+'●表３１(11)'!G34+'●表３１(12)'!G13+'●表３１(13)'!G16</f>
        <v>832</v>
      </c>
      <c r="H10" s="26">
        <f>H13+'●表３１(2)'!H16+'●表３１(4)'!H28+'●表３１(4)'!H37+'●表３１(5)'!H13+'●表３１(5)'!H22+'●表３１(5)'!H40+'●表３１(6)'!H10+'●表３１(6)'!H13+'●表３１(7)'!H40+'●表３１(8)'!H37+'●表３１(9)'!H25+'●表３１(9)'!H28+'●表３１(9)'!H31+'●表３１(10)'!H19+'●表３１(10)'!H22+'●表３１(11)'!H10+'●表３１(11)'!H34+'●表３１(12)'!H13+'●表３１(13)'!H16</f>
        <v>885</v>
      </c>
      <c r="I10" s="26">
        <f>I13+'●表３１(2)'!I16+'●表３１(4)'!I28+'●表３１(4)'!I37+'●表３１(5)'!I13+'●表３１(5)'!I22+'●表３１(5)'!I40+'●表３１(6)'!I10+'●表３１(6)'!I13+'●表３１(7)'!I40+'●表３１(8)'!I37+'●表３１(9)'!I25+'●表３１(9)'!I28+'●表３１(9)'!I31+'●表３１(10)'!I19+'●表３１(10)'!I22+'●表３１(11)'!I10+'●表３１(11)'!I34+'●表３１(12)'!I13+'●表３１(13)'!I16</f>
        <v>817</v>
      </c>
      <c r="J10" s="26">
        <f>J13+'●表３１(2)'!J16+'●表３１(4)'!J28+'●表３１(4)'!J37+'●表３１(5)'!J13+'●表３１(5)'!J22+'●表３１(5)'!J40+'●表３１(6)'!J10+'●表３１(6)'!J13+'●表３１(7)'!J40+'●表３１(8)'!J37+'●表３１(9)'!J25+'●表３１(9)'!J28+'●表３１(9)'!J31+'●表３１(10)'!J19+'●表３１(10)'!J22+'●表３１(11)'!J10+'●表３１(11)'!J34+'●表３１(12)'!J13+'●表３１(13)'!J16</f>
        <v>331</v>
      </c>
      <c r="K10" s="27">
        <f>K13+'●表３１(2)'!K16+'●表３１(4)'!K28+'●表３１(4)'!K37+'●表３１(5)'!K13+'●表３１(5)'!K22+'●表３１(5)'!K40+'●表３１(6)'!K10+'●表３１(6)'!K13+'●表３１(7)'!K40+'●表３１(8)'!K37+'●表３１(9)'!K25+'●表３１(9)'!K28+'●表３１(9)'!K31+'●表３１(10)'!K19+'●表３１(10)'!K22+'●表３１(11)'!K10+'●表３１(11)'!K34+'●表３１(12)'!K13+'●表３１(13)'!K16</f>
        <v>627</v>
      </c>
    </row>
    <row r="11" spans="1:11" s="10" customFormat="1" ht="19.5" customHeight="1" x14ac:dyDescent="0.15">
      <c r="A11" s="28" t="s">
        <v>18</v>
      </c>
      <c r="B11" s="29" t="s">
        <v>19</v>
      </c>
      <c r="C11" s="30">
        <f>SUM(D11:K11)</f>
        <v>158</v>
      </c>
      <c r="D11" s="30">
        <f>SUM(D12:D13)</f>
        <v>24</v>
      </c>
      <c r="E11" s="30">
        <f t="shared" ref="E11:K11" si="1">SUM(E12:E13)</f>
        <v>25</v>
      </c>
      <c r="F11" s="30">
        <f t="shared" si="1"/>
        <v>13</v>
      </c>
      <c r="G11" s="30">
        <f t="shared" si="1"/>
        <v>23</v>
      </c>
      <c r="H11" s="30">
        <f t="shared" si="1"/>
        <v>24</v>
      </c>
      <c r="I11" s="30">
        <f t="shared" si="1"/>
        <v>18</v>
      </c>
      <c r="J11" s="30">
        <f t="shared" si="1"/>
        <v>8</v>
      </c>
      <c r="K11" s="31">
        <f t="shared" si="1"/>
        <v>23</v>
      </c>
    </row>
    <row r="12" spans="1:11" s="10" customFormat="1" ht="19.5" customHeight="1" x14ac:dyDescent="0.15">
      <c r="A12" s="28"/>
      <c r="B12" s="32" t="s">
        <v>16</v>
      </c>
      <c r="C12" s="30">
        <f t="shared" ref="C12:C40" si="2">SUM(D12:K12)</f>
        <v>65</v>
      </c>
      <c r="D12" s="33">
        <v>8</v>
      </c>
      <c r="E12" s="33">
        <v>11</v>
      </c>
      <c r="F12" s="33">
        <v>7</v>
      </c>
      <c r="G12" s="33">
        <v>10</v>
      </c>
      <c r="H12" s="33">
        <v>9</v>
      </c>
      <c r="I12" s="33">
        <v>9</v>
      </c>
      <c r="J12" s="33">
        <v>2</v>
      </c>
      <c r="K12" s="34">
        <v>9</v>
      </c>
    </row>
    <row r="13" spans="1:11" s="10" customFormat="1" ht="19.5" customHeight="1" x14ac:dyDescent="0.15">
      <c r="A13" s="28"/>
      <c r="B13" s="32" t="s">
        <v>17</v>
      </c>
      <c r="C13" s="30">
        <f t="shared" si="2"/>
        <v>93</v>
      </c>
      <c r="D13" s="33">
        <v>16</v>
      </c>
      <c r="E13" s="33">
        <v>14</v>
      </c>
      <c r="F13" s="33">
        <v>6</v>
      </c>
      <c r="G13" s="33">
        <v>13</v>
      </c>
      <c r="H13" s="33">
        <v>15</v>
      </c>
      <c r="I13" s="33">
        <v>9</v>
      </c>
      <c r="J13" s="33">
        <v>6</v>
      </c>
      <c r="K13" s="34">
        <v>14</v>
      </c>
    </row>
    <row r="14" spans="1:11" s="10" customFormat="1" ht="19.5" customHeight="1" x14ac:dyDescent="0.15">
      <c r="A14" s="28" t="s">
        <v>20</v>
      </c>
      <c r="B14" s="29" t="s">
        <v>21</v>
      </c>
      <c r="C14" s="30">
        <f t="shared" si="2"/>
        <v>15</v>
      </c>
      <c r="D14" s="30">
        <f>SUM(D15:D16)</f>
        <v>3</v>
      </c>
      <c r="E14" s="30">
        <f t="shared" ref="E14:K14" si="3">SUM(E15:E16)</f>
        <v>0</v>
      </c>
      <c r="F14" s="30">
        <f t="shared" si="3"/>
        <v>1</v>
      </c>
      <c r="G14" s="30">
        <f t="shared" si="3"/>
        <v>5</v>
      </c>
      <c r="H14" s="30">
        <f t="shared" si="3"/>
        <v>2</v>
      </c>
      <c r="I14" s="30">
        <f t="shared" si="3"/>
        <v>2</v>
      </c>
      <c r="J14" s="30">
        <f t="shared" si="3"/>
        <v>0</v>
      </c>
      <c r="K14" s="31">
        <f t="shared" si="3"/>
        <v>2</v>
      </c>
    </row>
    <row r="15" spans="1:11" s="10" customFormat="1" ht="19.5" customHeight="1" x14ac:dyDescent="0.15">
      <c r="A15" s="28"/>
      <c r="B15" s="32" t="s">
        <v>16</v>
      </c>
      <c r="C15" s="30">
        <f t="shared" si="2"/>
        <v>9</v>
      </c>
      <c r="D15" s="33">
        <v>1</v>
      </c>
      <c r="E15" s="33">
        <v>0</v>
      </c>
      <c r="F15" s="33">
        <v>1</v>
      </c>
      <c r="G15" s="33">
        <v>3</v>
      </c>
      <c r="H15" s="33">
        <v>1</v>
      </c>
      <c r="I15" s="33">
        <v>1</v>
      </c>
      <c r="J15" s="33">
        <v>0</v>
      </c>
      <c r="K15" s="34">
        <v>2</v>
      </c>
    </row>
    <row r="16" spans="1:11" s="10" customFormat="1" ht="19.5" customHeight="1" x14ac:dyDescent="0.15">
      <c r="A16" s="28"/>
      <c r="B16" s="32" t="s">
        <v>17</v>
      </c>
      <c r="C16" s="30">
        <f t="shared" si="2"/>
        <v>6</v>
      </c>
      <c r="D16" s="33">
        <v>2</v>
      </c>
      <c r="E16" s="33">
        <v>0</v>
      </c>
      <c r="F16" s="33">
        <v>0</v>
      </c>
      <c r="G16" s="33">
        <v>2</v>
      </c>
      <c r="H16" s="33">
        <v>1</v>
      </c>
      <c r="I16" s="33">
        <v>1</v>
      </c>
      <c r="J16" s="33">
        <v>0</v>
      </c>
      <c r="K16" s="34">
        <v>0</v>
      </c>
    </row>
    <row r="17" spans="1:11" s="10" customFormat="1" ht="19.5" customHeight="1" x14ac:dyDescent="0.15">
      <c r="A17" s="28" t="s">
        <v>22</v>
      </c>
      <c r="B17" s="29" t="s">
        <v>23</v>
      </c>
      <c r="C17" s="30">
        <f t="shared" si="2"/>
        <v>14</v>
      </c>
      <c r="D17" s="30">
        <f>SUM(D18:D19)</f>
        <v>0</v>
      </c>
      <c r="E17" s="30">
        <f t="shared" ref="E17:K17" si="4">SUM(E18:E19)</f>
        <v>6</v>
      </c>
      <c r="F17" s="30">
        <f t="shared" si="4"/>
        <v>1</v>
      </c>
      <c r="G17" s="30">
        <f t="shared" si="4"/>
        <v>1</v>
      </c>
      <c r="H17" s="30">
        <f t="shared" si="4"/>
        <v>1</v>
      </c>
      <c r="I17" s="30">
        <f t="shared" si="4"/>
        <v>3</v>
      </c>
      <c r="J17" s="30">
        <f t="shared" si="4"/>
        <v>0</v>
      </c>
      <c r="K17" s="31">
        <f t="shared" si="4"/>
        <v>2</v>
      </c>
    </row>
    <row r="18" spans="1:11" s="10" customFormat="1" ht="19.5" customHeight="1" x14ac:dyDescent="0.15">
      <c r="A18" s="28"/>
      <c r="B18" s="32" t="s">
        <v>16</v>
      </c>
      <c r="C18" s="30">
        <f t="shared" si="2"/>
        <v>7</v>
      </c>
      <c r="D18" s="33">
        <v>0</v>
      </c>
      <c r="E18" s="33">
        <v>2</v>
      </c>
      <c r="F18" s="33">
        <v>0</v>
      </c>
      <c r="G18" s="33">
        <v>0</v>
      </c>
      <c r="H18" s="33">
        <v>1</v>
      </c>
      <c r="I18" s="33">
        <v>2</v>
      </c>
      <c r="J18" s="33">
        <v>0</v>
      </c>
      <c r="K18" s="34">
        <v>2</v>
      </c>
    </row>
    <row r="19" spans="1:11" s="10" customFormat="1" ht="19.5" customHeight="1" x14ac:dyDescent="0.15">
      <c r="A19" s="28"/>
      <c r="B19" s="32" t="s">
        <v>17</v>
      </c>
      <c r="C19" s="30">
        <f t="shared" si="2"/>
        <v>7</v>
      </c>
      <c r="D19" s="33">
        <v>0</v>
      </c>
      <c r="E19" s="33">
        <v>4</v>
      </c>
      <c r="F19" s="33">
        <v>1</v>
      </c>
      <c r="G19" s="33">
        <v>1</v>
      </c>
      <c r="H19" s="33">
        <v>0</v>
      </c>
      <c r="I19" s="33">
        <v>1</v>
      </c>
      <c r="J19" s="33">
        <v>0</v>
      </c>
      <c r="K19" s="34">
        <v>0</v>
      </c>
    </row>
    <row r="20" spans="1:11" s="10" customFormat="1" ht="19.5" customHeight="1" x14ac:dyDescent="0.15">
      <c r="A20" s="28" t="s">
        <v>24</v>
      </c>
      <c r="B20" s="35" t="s">
        <v>25</v>
      </c>
      <c r="C20" s="30">
        <f>SUM(D20:K20)</f>
        <v>12</v>
      </c>
      <c r="D20" s="30">
        <f>SUM(D21:D22)</f>
        <v>0</v>
      </c>
      <c r="E20" s="30">
        <f t="shared" ref="E20:K20" si="5">SUM(E21:E22)</f>
        <v>4</v>
      </c>
      <c r="F20" s="30">
        <f t="shared" si="5"/>
        <v>1</v>
      </c>
      <c r="G20" s="30">
        <f t="shared" si="5"/>
        <v>1</v>
      </c>
      <c r="H20" s="30">
        <f t="shared" si="5"/>
        <v>1</v>
      </c>
      <c r="I20" s="30">
        <f t="shared" si="5"/>
        <v>3</v>
      </c>
      <c r="J20" s="30">
        <f t="shared" si="5"/>
        <v>0</v>
      </c>
      <c r="K20" s="31">
        <f t="shared" si="5"/>
        <v>2</v>
      </c>
    </row>
    <row r="21" spans="1:11" s="36" customFormat="1" ht="19.5" customHeight="1" x14ac:dyDescent="0.15">
      <c r="A21" s="28"/>
      <c r="B21" s="32" t="s">
        <v>16</v>
      </c>
      <c r="C21" s="30">
        <f t="shared" si="2"/>
        <v>6</v>
      </c>
      <c r="D21" s="33">
        <v>0</v>
      </c>
      <c r="E21" s="33">
        <v>1</v>
      </c>
      <c r="F21" s="33">
        <v>0</v>
      </c>
      <c r="G21" s="33">
        <v>0</v>
      </c>
      <c r="H21" s="33">
        <v>1</v>
      </c>
      <c r="I21" s="33">
        <v>2</v>
      </c>
      <c r="J21" s="33">
        <v>0</v>
      </c>
      <c r="K21" s="34">
        <v>2</v>
      </c>
    </row>
    <row r="22" spans="1:11" s="10" customFormat="1" ht="19.5" customHeight="1" x14ac:dyDescent="0.15">
      <c r="A22" s="28"/>
      <c r="B22" s="32" t="s">
        <v>17</v>
      </c>
      <c r="C22" s="30">
        <f t="shared" si="2"/>
        <v>6</v>
      </c>
      <c r="D22" s="33">
        <v>0</v>
      </c>
      <c r="E22" s="33">
        <v>3</v>
      </c>
      <c r="F22" s="33">
        <v>1</v>
      </c>
      <c r="G22" s="33">
        <v>1</v>
      </c>
      <c r="H22" s="33">
        <v>0</v>
      </c>
      <c r="I22" s="33">
        <v>1</v>
      </c>
      <c r="J22" s="33">
        <v>0</v>
      </c>
      <c r="K22" s="34">
        <v>0</v>
      </c>
    </row>
    <row r="23" spans="1:11" s="10" customFormat="1" ht="19.5" customHeight="1" x14ac:dyDescent="0.15">
      <c r="A23" s="28" t="s">
        <v>26</v>
      </c>
      <c r="B23" s="29" t="s">
        <v>27</v>
      </c>
      <c r="C23" s="30">
        <f t="shared" si="2"/>
        <v>2</v>
      </c>
      <c r="D23" s="30">
        <f>SUM(D24:D25)</f>
        <v>0</v>
      </c>
      <c r="E23" s="30">
        <f t="shared" ref="E23:K23" si="6">SUM(E24:E25)</f>
        <v>2</v>
      </c>
      <c r="F23" s="30">
        <f t="shared" si="6"/>
        <v>0</v>
      </c>
      <c r="G23" s="30">
        <f t="shared" si="6"/>
        <v>0</v>
      </c>
      <c r="H23" s="30">
        <f t="shared" si="6"/>
        <v>0</v>
      </c>
      <c r="I23" s="30">
        <f t="shared" si="6"/>
        <v>0</v>
      </c>
      <c r="J23" s="30">
        <f t="shared" si="6"/>
        <v>0</v>
      </c>
      <c r="K23" s="31">
        <f t="shared" si="6"/>
        <v>0</v>
      </c>
    </row>
    <row r="24" spans="1:11" s="10" customFormat="1" ht="19.5" customHeight="1" x14ac:dyDescent="0.15">
      <c r="A24" s="28"/>
      <c r="B24" s="32" t="s">
        <v>16</v>
      </c>
      <c r="C24" s="30">
        <f t="shared" si="2"/>
        <v>1</v>
      </c>
      <c r="D24" s="33">
        <v>0</v>
      </c>
      <c r="E24" s="33">
        <v>1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4">
        <v>0</v>
      </c>
    </row>
    <row r="25" spans="1:11" s="10" customFormat="1" ht="19.5" customHeight="1" x14ac:dyDescent="0.15">
      <c r="A25" s="28"/>
      <c r="B25" s="32" t="s">
        <v>17</v>
      </c>
      <c r="C25" s="30">
        <f t="shared" si="2"/>
        <v>1</v>
      </c>
      <c r="D25" s="33">
        <v>0</v>
      </c>
      <c r="E25" s="33">
        <v>1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4">
        <v>0</v>
      </c>
    </row>
    <row r="26" spans="1:11" s="10" customFormat="1" ht="19.5" customHeight="1" x14ac:dyDescent="0.15">
      <c r="A26" s="28" t="s">
        <v>28</v>
      </c>
      <c r="B26" s="29" t="s">
        <v>29</v>
      </c>
      <c r="C26" s="30">
        <f t="shared" si="2"/>
        <v>75</v>
      </c>
      <c r="D26" s="30">
        <f>SUM(D27:D28)</f>
        <v>11</v>
      </c>
      <c r="E26" s="30">
        <f t="shared" ref="E26:K26" si="7">SUM(E27:E28)</f>
        <v>10</v>
      </c>
      <c r="F26" s="30">
        <f t="shared" si="7"/>
        <v>9</v>
      </c>
      <c r="G26" s="30">
        <f t="shared" si="7"/>
        <v>11</v>
      </c>
      <c r="H26" s="30">
        <f t="shared" si="7"/>
        <v>10</v>
      </c>
      <c r="I26" s="30">
        <f>SUM(I27:I28)</f>
        <v>9</v>
      </c>
      <c r="J26" s="30">
        <f t="shared" si="7"/>
        <v>5</v>
      </c>
      <c r="K26" s="31">
        <f t="shared" si="7"/>
        <v>10</v>
      </c>
    </row>
    <row r="27" spans="1:11" s="10" customFormat="1" ht="19.5" customHeight="1" x14ac:dyDescent="0.15">
      <c r="A27" s="28"/>
      <c r="B27" s="37" t="s">
        <v>16</v>
      </c>
      <c r="C27" s="30">
        <f t="shared" si="2"/>
        <v>30</v>
      </c>
      <c r="D27" s="33">
        <v>3</v>
      </c>
      <c r="E27" s="33">
        <v>4</v>
      </c>
      <c r="F27" s="33">
        <v>5</v>
      </c>
      <c r="G27" s="33">
        <v>4</v>
      </c>
      <c r="H27" s="33">
        <v>4</v>
      </c>
      <c r="I27" s="33">
        <v>5</v>
      </c>
      <c r="J27" s="33">
        <v>1</v>
      </c>
      <c r="K27" s="34">
        <v>4</v>
      </c>
    </row>
    <row r="28" spans="1:11" s="10" customFormat="1" ht="19.5" customHeight="1" x14ac:dyDescent="0.15">
      <c r="A28" s="28"/>
      <c r="B28" s="32" t="s">
        <v>17</v>
      </c>
      <c r="C28" s="30">
        <f t="shared" si="2"/>
        <v>45</v>
      </c>
      <c r="D28" s="33">
        <v>8</v>
      </c>
      <c r="E28" s="33">
        <v>6</v>
      </c>
      <c r="F28" s="33">
        <v>4</v>
      </c>
      <c r="G28" s="33">
        <v>7</v>
      </c>
      <c r="H28" s="33">
        <v>6</v>
      </c>
      <c r="I28" s="33">
        <v>4</v>
      </c>
      <c r="J28" s="33">
        <v>4</v>
      </c>
      <c r="K28" s="34">
        <v>6</v>
      </c>
    </row>
    <row r="29" spans="1:11" s="10" customFormat="1" ht="19.5" customHeight="1" x14ac:dyDescent="0.15">
      <c r="A29" s="28" t="s">
        <v>30</v>
      </c>
      <c r="B29" s="38" t="s">
        <v>31</v>
      </c>
      <c r="C29" s="30">
        <f t="shared" si="2"/>
        <v>11</v>
      </c>
      <c r="D29" s="30">
        <f>SUM(D30:D31)</f>
        <v>2</v>
      </c>
      <c r="E29" s="30">
        <f t="shared" ref="E29:K29" si="8">SUM(E30:E31)</f>
        <v>2</v>
      </c>
      <c r="F29" s="30">
        <f t="shared" si="8"/>
        <v>0</v>
      </c>
      <c r="G29" s="30">
        <f t="shared" si="8"/>
        <v>1</v>
      </c>
      <c r="H29" s="30">
        <f t="shared" si="8"/>
        <v>3</v>
      </c>
      <c r="I29" s="30">
        <f t="shared" si="8"/>
        <v>0</v>
      </c>
      <c r="J29" s="30">
        <f t="shared" si="8"/>
        <v>3</v>
      </c>
      <c r="K29" s="31">
        <f t="shared" si="8"/>
        <v>0</v>
      </c>
    </row>
    <row r="30" spans="1:11" s="10" customFormat="1" ht="19.5" customHeight="1" x14ac:dyDescent="0.15">
      <c r="A30" s="28"/>
      <c r="B30" s="32" t="s">
        <v>16</v>
      </c>
      <c r="C30" s="30">
        <f>SUM(D30:K30)</f>
        <v>2</v>
      </c>
      <c r="D30" s="33">
        <v>0</v>
      </c>
      <c r="E30" s="33">
        <v>1</v>
      </c>
      <c r="F30" s="33">
        <v>0</v>
      </c>
      <c r="G30" s="33">
        <v>0</v>
      </c>
      <c r="H30" s="33">
        <v>0</v>
      </c>
      <c r="I30" s="33">
        <v>0</v>
      </c>
      <c r="J30" s="33">
        <v>1</v>
      </c>
      <c r="K30" s="34">
        <v>0</v>
      </c>
    </row>
    <row r="31" spans="1:11" s="10" customFormat="1" ht="19.5" customHeight="1" x14ac:dyDescent="0.15">
      <c r="A31" s="28"/>
      <c r="B31" s="32" t="s">
        <v>17</v>
      </c>
      <c r="C31" s="30">
        <f t="shared" si="2"/>
        <v>9</v>
      </c>
      <c r="D31" s="33">
        <v>2</v>
      </c>
      <c r="E31" s="33">
        <v>1</v>
      </c>
      <c r="F31" s="33">
        <v>0</v>
      </c>
      <c r="G31" s="33">
        <v>1</v>
      </c>
      <c r="H31" s="33">
        <v>3</v>
      </c>
      <c r="I31" s="33">
        <v>0</v>
      </c>
      <c r="J31" s="33">
        <v>2</v>
      </c>
      <c r="K31" s="34">
        <v>0</v>
      </c>
    </row>
    <row r="32" spans="1:11" s="10" customFormat="1" ht="19.5" customHeight="1" x14ac:dyDescent="0.15">
      <c r="A32" s="28" t="s">
        <v>32</v>
      </c>
      <c r="B32" s="39" t="s">
        <v>33</v>
      </c>
      <c r="C32" s="30">
        <f t="shared" si="2"/>
        <v>1</v>
      </c>
      <c r="D32" s="30">
        <f>SUM(D33:D34)</f>
        <v>0</v>
      </c>
      <c r="E32" s="30">
        <f t="shared" ref="E32:K32" si="9">SUM(E33:E34)</f>
        <v>0</v>
      </c>
      <c r="F32" s="30">
        <f t="shared" si="9"/>
        <v>0</v>
      </c>
      <c r="G32" s="30">
        <f t="shared" si="9"/>
        <v>0</v>
      </c>
      <c r="H32" s="30">
        <f t="shared" si="9"/>
        <v>1</v>
      </c>
      <c r="I32" s="30">
        <f t="shared" si="9"/>
        <v>0</v>
      </c>
      <c r="J32" s="30">
        <f t="shared" si="9"/>
        <v>0</v>
      </c>
      <c r="K32" s="31">
        <f t="shared" si="9"/>
        <v>0</v>
      </c>
    </row>
    <row r="33" spans="1:11" s="10" customFormat="1" ht="19.5" customHeight="1" x14ac:dyDescent="0.15">
      <c r="A33" s="28"/>
      <c r="B33" s="32" t="s">
        <v>16</v>
      </c>
      <c r="C33" s="30">
        <f t="shared" si="2"/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4">
        <v>0</v>
      </c>
    </row>
    <row r="34" spans="1:11" s="10" customFormat="1" ht="19.5" customHeight="1" x14ac:dyDescent="0.15">
      <c r="A34" s="28"/>
      <c r="B34" s="32" t="s">
        <v>17</v>
      </c>
      <c r="C34" s="30">
        <f t="shared" si="2"/>
        <v>1</v>
      </c>
      <c r="D34" s="33">
        <v>0</v>
      </c>
      <c r="E34" s="33">
        <v>0</v>
      </c>
      <c r="F34" s="33">
        <v>0</v>
      </c>
      <c r="G34" s="33">
        <v>0</v>
      </c>
      <c r="H34" s="33">
        <v>1</v>
      </c>
      <c r="I34" s="33">
        <v>0</v>
      </c>
      <c r="J34" s="33">
        <v>0</v>
      </c>
      <c r="K34" s="34">
        <v>0</v>
      </c>
    </row>
    <row r="35" spans="1:11" s="10" customFormat="1" ht="19.5" customHeight="1" x14ac:dyDescent="0.15">
      <c r="A35" s="28" t="s">
        <v>34</v>
      </c>
      <c r="B35" s="38" t="s">
        <v>35</v>
      </c>
      <c r="C35" s="30">
        <f t="shared" si="2"/>
        <v>10</v>
      </c>
      <c r="D35" s="30">
        <f>SUM(D36:D37)</f>
        <v>2</v>
      </c>
      <c r="E35" s="30">
        <f t="shared" ref="E35:K35" si="10">SUM(E36:E37)</f>
        <v>2</v>
      </c>
      <c r="F35" s="30">
        <f t="shared" si="10"/>
        <v>0</v>
      </c>
      <c r="G35" s="30">
        <f t="shared" si="10"/>
        <v>1</v>
      </c>
      <c r="H35" s="30">
        <f t="shared" si="10"/>
        <v>2</v>
      </c>
      <c r="I35" s="30">
        <f t="shared" si="10"/>
        <v>0</v>
      </c>
      <c r="J35" s="30">
        <f t="shared" si="10"/>
        <v>3</v>
      </c>
      <c r="K35" s="31">
        <f t="shared" si="10"/>
        <v>0</v>
      </c>
    </row>
    <row r="36" spans="1:11" s="10" customFormat="1" ht="19.5" customHeight="1" x14ac:dyDescent="0.15">
      <c r="A36" s="28"/>
      <c r="B36" s="32" t="s">
        <v>16</v>
      </c>
      <c r="C36" s="30">
        <f t="shared" si="2"/>
        <v>2</v>
      </c>
      <c r="D36" s="33">
        <v>0</v>
      </c>
      <c r="E36" s="33">
        <v>1</v>
      </c>
      <c r="F36" s="33">
        <v>0</v>
      </c>
      <c r="G36" s="33">
        <v>0</v>
      </c>
      <c r="H36" s="33">
        <v>0</v>
      </c>
      <c r="I36" s="33">
        <v>0</v>
      </c>
      <c r="J36" s="33">
        <v>1</v>
      </c>
      <c r="K36" s="34">
        <v>0</v>
      </c>
    </row>
    <row r="37" spans="1:11" s="10" customFormat="1" ht="19.5" customHeight="1" x14ac:dyDescent="0.15">
      <c r="A37" s="28"/>
      <c r="B37" s="32" t="s">
        <v>17</v>
      </c>
      <c r="C37" s="30">
        <f t="shared" si="2"/>
        <v>8</v>
      </c>
      <c r="D37" s="33">
        <v>2</v>
      </c>
      <c r="E37" s="33">
        <v>1</v>
      </c>
      <c r="F37" s="33">
        <v>0</v>
      </c>
      <c r="G37" s="33">
        <v>1</v>
      </c>
      <c r="H37" s="33">
        <v>2</v>
      </c>
      <c r="I37" s="33">
        <v>0</v>
      </c>
      <c r="J37" s="33">
        <v>2</v>
      </c>
      <c r="K37" s="34">
        <v>0</v>
      </c>
    </row>
    <row r="38" spans="1:11" s="10" customFormat="1" ht="19.5" customHeight="1" x14ac:dyDescent="0.15">
      <c r="A38" s="28" t="s">
        <v>36</v>
      </c>
      <c r="B38" s="39" t="s">
        <v>37</v>
      </c>
      <c r="C38" s="30">
        <f t="shared" si="2"/>
        <v>0</v>
      </c>
      <c r="D38" s="30">
        <f>SUM(D39:D40)</f>
        <v>0</v>
      </c>
      <c r="E38" s="30">
        <f t="shared" ref="E38:K38" si="11">SUM(E39:E40)</f>
        <v>0</v>
      </c>
      <c r="F38" s="30">
        <f t="shared" si="11"/>
        <v>0</v>
      </c>
      <c r="G38" s="30">
        <f t="shared" si="11"/>
        <v>0</v>
      </c>
      <c r="H38" s="30">
        <f t="shared" si="11"/>
        <v>0</v>
      </c>
      <c r="I38" s="30">
        <f t="shared" si="11"/>
        <v>0</v>
      </c>
      <c r="J38" s="30">
        <f t="shared" si="11"/>
        <v>0</v>
      </c>
      <c r="K38" s="31">
        <f t="shared" si="11"/>
        <v>0</v>
      </c>
    </row>
    <row r="39" spans="1:11" s="10" customFormat="1" ht="19.5" customHeight="1" x14ac:dyDescent="0.15">
      <c r="A39" s="40"/>
      <c r="B39" s="32" t="s">
        <v>16</v>
      </c>
      <c r="C39" s="30">
        <f t="shared" si="2"/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4">
        <v>0</v>
      </c>
    </row>
    <row r="40" spans="1:11" s="10" customFormat="1" ht="19.5" customHeight="1" x14ac:dyDescent="0.15">
      <c r="A40" s="40"/>
      <c r="B40" s="32" t="s">
        <v>17</v>
      </c>
      <c r="C40" s="30">
        <f t="shared" si="2"/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4">
        <v>0</v>
      </c>
    </row>
    <row r="41" spans="1:11" s="10" customFormat="1" ht="3" customHeight="1" x14ac:dyDescent="0.15">
      <c r="A41" s="41"/>
      <c r="B41" s="42"/>
      <c r="C41" s="43"/>
      <c r="D41" s="43"/>
      <c r="E41" s="43"/>
      <c r="F41" s="43"/>
      <c r="G41" s="43"/>
      <c r="H41" s="43"/>
      <c r="I41" s="43"/>
      <c r="J41" s="43"/>
      <c r="K41" s="44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38" orientation="portrait" blackAndWhite="1" useFirstPageNumber="1" r:id="rId1"/>
  <headerFooter scaleWithDoc="0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zoomScale="85" zoomScaleNormal="100" zoomScaleSheetLayoutView="85" workbookViewId="0">
      <pane xSplit="2" ySplit="7" topLeftCell="C8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72</v>
      </c>
    </row>
    <row r="2" spans="1:11" ht="54.95" customHeight="1" x14ac:dyDescent="0.15"/>
    <row r="3" spans="1:11" ht="17.25" customHeight="1" x14ac:dyDescent="0.15">
      <c r="A3" s="61" t="s">
        <v>238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40.5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01"/>
      <c r="B7" s="81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239</v>
      </c>
      <c r="B8" s="88" t="s">
        <v>240</v>
      </c>
      <c r="C8" s="30">
        <f t="shared" ref="C8:C16" si="0">SUM(D8:K8)</f>
        <v>160</v>
      </c>
      <c r="D8" s="30">
        <f>SUM(D9:D10)</f>
        <v>19</v>
      </c>
      <c r="E8" s="30">
        <f t="shared" ref="E8:K8" si="1">SUM(E9:E10)</f>
        <v>11</v>
      </c>
      <c r="F8" s="30">
        <f t="shared" si="1"/>
        <v>21</v>
      </c>
      <c r="G8" s="30">
        <f t="shared" si="1"/>
        <v>26</v>
      </c>
      <c r="H8" s="30">
        <f t="shared" si="1"/>
        <v>21</v>
      </c>
      <c r="I8" s="30">
        <f t="shared" si="1"/>
        <v>21</v>
      </c>
      <c r="J8" s="30">
        <f t="shared" si="1"/>
        <v>22</v>
      </c>
      <c r="K8" s="31">
        <f t="shared" si="1"/>
        <v>19</v>
      </c>
    </row>
    <row r="9" spans="1:11" s="10" customFormat="1" ht="19.5" customHeight="1" x14ac:dyDescent="0.15">
      <c r="A9" s="28"/>
      <c r="B9" s="32" t="s">
        <v>16</v>
      </c>
      <c r="C9" s="30">
        <f t="shared" si="0"/>
        <v>83</v>
      </c>
      <c r="D9" s="33">
        <v>6</v>
      </c>
      <c r="E9" s="33">
        <v>8</v>
      </c>
      <c r="F9" s="33">
        <v>10</v>
      </c>
      <c r="G9" s="33">
        <v>14</v>
      </c>
      <c r="H9" s="33">
        <v>13</v>
      </c>
      <c r="I9" s="33">
        <v>11</v>
      </c>
      <c r="J9" s="33">
        <v>12</v>
      </c>
      <c r="K9" s="34">
        <v>9</v>
      </c>
    </row>
    <row r="10" spans="1:11" s="10" customFormat="1" ht="19.5" customHeight="1" x14ac:dyDescent="0.15">
      <c r="A10" s="28"/>
      <c r="B10" s="32" t="s">
        <v>17</v>
      </c>
      <c r="C10" s="30">
        <f t="shared" si="0"/>
        <v>77</v>
      </c>
      <c r="D10" s="33">
        <v>13</v>
      </c>
      <c r="E10" s="33">
        <v>3</v>
      </c>
      <c r="F10" s="33">
        <v>11</v>
      </c>
      <c r="G10" s="33">
        <v>12</v>
      </c>
      <c r="H10" s="33">
        <v>8</v>
      </c>
      <c r="I10" s="33">
        <v>10</v>
      </c>
      <c r="J10" s="33">
        <v>10</v>
      </c>
      <c r="K10" s="34">
        <v>10</v>
      </c>
    </row>
    <row r="11" spans="1:11" s="10" customFormat="1" ht="19.5" customHeight="1" x14ac:dyDescent="0.15">
      <c r="A11" s="28" t="s">
        <v>241</v>
      </c>
      <c r="B11" s="88" t="s">
        <v>242</v>
      </c>
      <c r="C11" s="30">
        <f t="shared" si="0"/>
        <v>31</v>
      </c>
      <c r="D11" s="30">
        <f>SUM(D12:D13)</f>
        <v>4</v>
      </c>
      <c r="E11" s="30">
        <f t="shared" ref="E11:K11" si="2">SUM(E12:E13)</f>
        <v>2</v>
      </c>
      <c r="F11" s="30">
        <f t="shared" si="2"/>
        <v>3</v>
      </c>
      <c r="G11" s="30">
        <f t="shared" si="2"/>
        <v>7</v>
      </c>
      <c r="H11" s="30">
        <f t="shared" si="2"/>
        <v>3</v>
      </c>
      <c r="I11" s="30">
        <f t="shared" si="2"/>
        <v>6</v>
      </c>
      <c r="J11" s="30">
        <f t="shared" si="2"/>
        <v>1</v>
      </c>
      <c r="K11" s="31">
        <f t="shared" si="2"/>
        <v>5</v>
      </c>
    </row>
    <row r="12" spans="1:11" s="10" customFormat="1" ht="19.5" customHeight="1" x14ac:dyDescent="0.15">
      <c r="A12" s="28"/>
      <c r="B12" s="32" t="s">
        <v>16</v>
      </c>
      <c r="C12" s="30">
        <f t="shared" si="0"/>
        <v>16</v>
      </c>
      <c r="D12" s="33">
        <v>0</v>
      </c>
      <c r="E12" s="33">
        <v>0</v>
      </c>
      <c r="F12" s="33">
        <v>3</v>
      </c>
      <c r="G12" s="33">
        <v>3</v>
      </c>
      <c r="H12" s="33">
        <v>2</v>
      </c>
      <c r="I12" s="33">
        <v>5</v>
      </c>
      <c r="J12" s="33">
        <v>0</v>
      </c>
      <c r="K12" s="34">
        <v>3</v>
      </c>
    </row>
    <row r="13" spans="1:11" s="10" customFormat="1" ht="19.5" customHeight="1" x14ac:dyDescent="0.15">
      <c r="A13" s="28"/>
      <c r="B13" s="32" t="s">
        <v>17</v>
      </c>
      <c r="C13" s="30">
        <f t="shared" si="0"/>
        <v>15</v>
      </c>
      <c r="D13" s="33">
        <v>4</v>
      </c>
      <c r="E13" s="33">
        <v>2</v>
      </c>
      <c r="F13" s="33">
        <v>0</v>
      </c>
      <c r="G13" s="33">
        <v>4</v>
      </c>
      <c r="H13" s="33">
        <v>1</v>
      </c>
      <c r="I13" s="33">
        <v>1</v>
      </c>
      <c r="J13" s="33">
        <v>1</v>
      </c>
      <c r="K13" s="34">
        <v>2</v>
      </c>
    </row>
    <row r="14" spans="1:11" s="10" customFormat="1" ht="19.5" customHeight="1" x14ac:dyDescent="0.15">
      <c r="A14" s="28" t="s">
        <v>243</v>
      </c>
      <c r="B14" s="88" t="s">
        <v>244</v>
      </c>
      <c r="C14" s="30">
        <f t="shared" si="0"/>
        <v>75</v>
      </c>
      <c r="D14" s="30">
        <f>SUM(D15:D16)</f>
        <v>2</v>
      </c>
      <c r="E14" s="30">
        <f t="shared" ref="E14:K14" si="3">SUM(E15:E16)</f>
        <v>9</v>
      </c>
      <c r="F14" s="30">
        <f t="shared" si="3"/>
        <v>11</v>
      </c>
      <c r="G14" s="30">
        <f t="shared" si="3"/>
        <v>14</v>
      </c>
      <c r="H14" s="30">
        <f t="shared" si="3"/>
        <v>15</v>
      </c>
      <c r="I14" s="30">
        <f t="shared" si="3"/>
        <v>9</v>
      </c>
      <c r="J14" s="30">
        <f t="shared" si="3"/>
        <v>5</v>
      </c>
      <c r="K14" s="31">
        <f t="shared" si="3"/>
        <v>10</v>
      </c>
    </row>
    <row r="15" spans="1:11" s="10" customFormat="1" ht="19.5" customHeight="1" x14ac:dyDescent="0.15">
      <c r="A15" s="40"/>
      <c r="B15" s="32" t="s">
        <v>16</v>
      </c>
      <c r="C15" s="30">
        <f t="shared" si="0"/>
        <v>30</v>
      </c>
      <c r="D15" s="33">
        <v>2</v>
      </c>
      <c r="E15" s="33">
        <v>4</v>
      </c>
      <c r="F15" s="33">
        <v>5</v>
      </c>
      <c r="G15" s="33">
        <v>5</v>
      </c>
      <c r="H15" s="33">
        <v>7</v>
      </c>
      <c r="I15" s="33">
        <v>3</v>
      </c>
      <c r="J15" s="33">
        <v>2</v>
      </c>
      <c r="K15" s="34">
        <v>2</v>
      </c>
    </row>
    <row r="16" spans="1:11" s="10" customFormat="1" ht="19.5" customHeight="1" x14ac:dyDescent="0.15">
      <c r="A16" s="40"/>
      <c r="B16" s="32" t="s">
        <v>17</v>
      </c>
      <c r="C16" s="66">
        <f t="shared" si="0"/>
        <v>45</v>
      </c>
      <c r="D16" s="33">
        <v>0</v>
      </c>
      <c r="E16" s="33">
        <v>5</v>
      </c>
      <c r="F16" s="33">
        <v>6</v>
      </c>
      <c r="G16" s="89">
        <v>9</v>
      </c>
      <c r="H16" s="89">
        <v>8</v>
      </c>
      <c r="I16" s="89">
        <v>6</v>
      </c>
      <c r="J16" s="33">
        <v>3</v>
      </c>
      <c r="K16" s="34">
        <v>8</v>
      </c>
    </row>
    <row r="17" spans="1:11" s="10" customFormat="1" ht="19.5" customHeight="1" x14ac:dyDescent="0.15">
      <c r="A17" s="28" t="s">
        <v>245</v>
      </c>
      <c r="B17" s="91" t="s">
        <v>246</v>
      </c>
      <c r="C17" s="30">
        <f>SUM(D17:K17)</f>
        <v>0</v>
      </c>
      <c r="D17" s="30">
        <f>SUM(D18:D19)</f>
        <v>0</v>
      </c>
      <c r="E17" s="30">
        <f t="shared" ref="E17:K17" si="4">SUM(E18:E19)</f>
        <v>0</v>
      </c>
      <c r="F17" s="30">
        <f t="shared" si="4"/>
        <v>0</v>
      </c>
      <c r="G17" s="30">
        <f t="shared" si="4"/>
        <v>0</v>
      </c>
      <c r="H17" s="30">
        <f t="shared" si="4"/>
        <v>0</v>
      </c>
      <c r="I17" s="30">
        <f t="shared" si="4"/>
        <v>0</v>
      </c>
      <c r="J17" s="30">
        <f t="shared" si="4"/>
        <v>0</v>
      </c>
      <c r="K17" s="31">
        <f t="shared" si="4"/>
        <v>0</v>
      </c>
    </row>
    <row r="18" spans="1:11" s="10" customFormat="1" ht="19.5" customHeight="1" x14ac:dyDescent="0.15">
      <c r="A18" s="68"/>
      <c r="B18" s="32" t="s">
        <v>16</v>
      </c>
      <c r="C18" s="102">
        <v>0</v>
      </c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5">
        <v>0</v>
      </c>
    </row>
    <row r="19" spans="1:11" s="10" customFormat="1" ht="19.5" customHeight="1" x14ac:dyDescent="0.15">
      <c r="A19" s="68"/>
      <c r="B19" s="32" t="s">
        <v>17</v>
      </c>
      <c r="C19" s="30">
        <f>SUM(D19:K19)</f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4">
        <v>0</v>
      </c>
    </row>
    <row r="20" spans="1:11" s="10" customFormat="1" ht="19.5" customHeight="1" x14ac:dyDescent="0.15">
      <c r="A20" s="28" t="s">
        <v>247</v>
      </c>
      <c r="B20" s="88" t="s">
        <v>248</v>
      </c>
      <c r="C20" s="30">
        <f>SUM(D20:K20)</f>
        <v>3</v>
      </c>
      <c r="D20" s="30">
        <f>SUM(D21:D22)</f>
        <v>0</v>
      </c>
      <c r="E20" s="30">
        <f t="shared" ref="E20:K20" si="5">SUM(E21:E22)</f>
        <v>0</v>
      </c>
      <c r="F20" s="30">
        <f t="shared" si="5"/>
        <v>0</v>
      </c>
      <c r="G20" s="30">
        <f t="shared" si="5"/>
        <v>1</v>
      </c>
      <c r="H20" s="30">
        <f t="shared" si="5"/>
        <v>1</v>
      </c>
      <c r="I20" s="30">
        <f t="shared" si="5"/>
        <v>1</v>
      </c>
      <c r="J20" s="30">
        <f t="shared" si="5"/>
        <v>0</v>
      </c>
      <c r="K20" s="31">
        <f t="shared" si="5"/>
        <v>0</v>
      </c>
    </row>
    <row r="21" spans="1:11" s="10" customFormat="1" ht="19.5" customHeight="1" x14ac:dyDescent="0.15">
      <c r="A21" s="68"/>
      <c r="B21" s="32" t="s">
        <v>16</v>
      </c>
      <c r="C21" s="30">
        <f>SUM(D21:K21)</f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4">
        <v>0</v>
      </c>
    </row>
    <row r="22" spans="1:11" s="10" customFormat="1" ht="19.5" customHeight="1" x14ac:dyDescent="0.15">
      <c r="A22" s="68"/>
      <c r="B22" s="32" t="s">
        <v>17</v>
      </c>
      <c r="C22" s="30">
        <f>SUM(D22:K22)</f>
        <v>3</v>
      </c>
      <c r="D22" s="33">
        <v>0</v>
      </c>
      <c r="E22" s="33">
        <v>0</v>
      </c>
      <c r="F22" s="33">
        <v>0</v>
      </c>
      <c r="G22" s="33">
        <v>1</v>
      </c>
      <c r="H22" s="33">
        <v>1</v>
      </c>
      <c r="I22" s="33">
        <v>1</v>
      </c>
      <c r="J22" s="33">
        <v>0</v>
      </c>
      <c r="K22" s="34">
        <v>0</v>
      </c>
    </row>
    <row r="23" spans="1:11" s="105" customFormat="1" ht="24" customHeight="1" x14ac:dyDescent="0.15">
      <c r="A23" s="103" t="s">
        <v>249</v>
      </c>
      <c r="B23" s="104" t="s">
        <v>250</v>
      </c>
      <c r="C23" s="30">
        <f t="shared" ref="C23:C38" si="6">SUM(D23:K23)</f>
        <v>0</v>
      </c>
      <c r="D23" s="30">
        <f>SUM(D24:D25)</f>
        <v>0</v>
      </c>
      <c r="E23" s="30">
        <f t="shared" ref="E23:K23" si="7">SUM(E24:E25)</f>
        <v>0</v>
      </c>
      <c r="F23" s="30">
        <f t="shared" si="7"/>
        <v>0</v>
      </c>
      <c r="G23" s="30">
        <f t="shared" si="7"/>
        <v>0</v>
      </c>
      <c r="H23" s="30">
        <f t="shared" si="7"/>
        <v>0</v>
      </c>
      <c r="I23" s="30">
        <f t="shared" si="7"/>
        <v>0</v>
      </c>
      <c r="J23" s="30">
        <f t="shared" si="7"/>
        <v>0</v>
      </c>
      <c r="K23" s="31">
        <f t="shared" si="7"/>
        <v>0</v>
      </c>
    </row>
    <row r="24" spans="1:11" s="10" customFormat="1" ht="19.5" customHeight="1" x14ac:dyDescent="0.15">
      <c r="A24" s="68"/>
      <c r="B24" s="32" t="s">
        <v>16</v>
      </c>
      <c r="C24" s="30">
        <f t="shared" si="6"/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4">
        <v>0</v>
      </c>
    </row>
    <row r="25" spans="1:11" s="10" customFormat="1" ht="19.5" customHeight="1" x14ac:dyDescent="0.15">
      <c r="A25" s="68"/>
      <c r="B25" s="32" t="s">
        <v>17</v>
      </c>
      <c r="C25" s="30">
        <f t="shared" si="6"/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4">
        <v>0</v>
      </c>
    </row>
    <row r="26" spans="1:11" s="10" customFormat="1" ht="19.5" customHeight="1" x14ac:dyDescent="0.15">
      <c r="A26" s="28" t="s">
        <v>251</v>
      </c>
      <c r="B26" s="29" t="s">
        <v>252</v>
      </c>
      <c r="C26" s="30">
        <f t="shared" si="6"/>
        <v>0</v>
      </c>
      <c r="D26" s="30">
        <f>SUM(D27:D28)</f>
        <v>0</v>
      </c>
      <c r="E26" s="30">
        <f t="shared" ref="E26:K26" si="8">SUM(E27:E28)</f>
        <v>0</v>
      </c>
      <c r="F26" s="30">
        <f t="shared" si="8"/>
        <v>0</v>
      </c>
      <c r="G26" s="30">
        <f t="shared" si="8"/>
        <v>0</v>
      </c>
      <c r="H26" s="30">
        <f t="shared" si="8"/>
        <v>0</v>
      </c>
      <c r="I26" s="30">
        <f t="shared" si="8"/>
        <v>0</v>
      </c>
      <c r="J26" s="30">
        <f t="shared" si="8"/>
        <v>0</v>
      </c>
      <c r="K26" s="31">
        <f t="shared" si="8"/>
        <v>0</v>
      </c>
    </row>
    <row r="27" spans="1:11" s="10" customFormat="1" ht="19.5" customHeight="1" x14ac:dyDescent="0.15">
      <c r="A27" s="68"/>
      <c r="B27" s="32" t="s">
        <v>16</v>
      </c>
      <c r="C27" s="30">
        <f t="shared" si="6"/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4">
        <v>0</v>
      </c>
    </row>
    <row r="28" spans="1:11" s="10" customFormat="1" ht="19.5" customHeight="1" x14ac:dyDescent="0.15">
      <c r="A28" s="28"/>
      <c r="B28" s="32" t="s">
        <v>17</v>
      </c>
      <c r="C28" s="30">
        <f t="shared" si="6"/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4">
        <v>0</v>
      </c>
    </row>
    <row r="29" spans="1:11" s="105" customFormat="1" ht="24" customHeight="1" x14ac:dyDescent="0.15">
      <c r="A29" s="103" t="s">
        <v>253</v>
      </c>
      <c r="B29" s="106" t="s">
        <v>254</v>
      </c>
      <c r="C29" s="30">
        <f t="shared" si="6"/>
        <v>3</v>
      </c>
      <c r="D29" s="30">
        <f>SUM(D30:D31)</f>
        <v>0</v>
      </c>
      <c r="E29" s="30">
        <f t="shared" ref="E29:K29" si="9">SUM(E30:E31)</f>
        <v>0</v>
      </c>
      <c r="F29" s="30">
        <f t="shared" si="9"/>
        <v>0</v>
      </c>
      <c r="G29" s="30">
        <f t="shared" si="9"/>
        <v>1</v>
      </c>
      <c r="H29" s="30">
        <f t="shared" si="9"/>
        <v>1</v>
      </c>
      <c r="I29" s="30">
        <f t="shared" si="9"/>
        <v>1</v>
      </c>
      <c r="J29" s="30">
        <f t="shared" si="9"/>
        <v>0</v>
      </c>
      <c r="K29" s="31">
        <f t="shared" si="9"/>
        <v>0</v>
      </c>
    </row>
    <row r="30" spans="1:11" s="36" customFormat="1" ht="19.5" customHeight="1" x14ac:dyDescent="0.15">
      <c r="A30" s="28"/>
      <c r="B30" s="32" t="s">
        <v>16</v>
      </c>
      <c r="C30" s="30">
        <f t="shared" si="6"/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4">
        <v>0</v>
      </c>
    </row>
    <row r="31" spans="1:11" s="10" customFormat="1" ht="19.5" customHeight="1" x14ac:dyDescent="0.15">
      <c r="A31" s="28"/>
      <c r="B31" s="32" t="s">
        <v>17</v>
      </c>
      <c r="C31" s="30">
        <f t="shared" si="6"/>
        <v>3</v>
      </c>
      <c r="D31" s="33">
        <v>0</v>
      </c>
      <c r="E31" s="33">
        <v>0</v>
      </c>
      <c r="F31" s="33">
        <v>0</v>
      </c>
      <c r="G31" s="33">
        <v>1</v>
      </c>
      <c r="H31" s="33">
        <v>1</v>
      </c>
      <c r="I31" s="33">
        <v>1</v>
      </c>
      <c r="J31" s="33">
        <v>0</v>
      </c>
      <c r="K31" s="34">
        <v>0</v>
      </c>
    </row>
    <row r="32" spans="1:11" s="10" customFormat="1" ht="19.5" customHeight="1" x14ac:dyDescent="0.15">
      <c r="A32" s="28" t="s">
        <v>255</v>
      </c>
      <c r="B32" s="94" t="s">
        <v>256</v>
      </c>
      <c r="C32" s="30">
        <f t="shared" si="6"/>
        <v>0</v>
      </c>
      <c r="D32" s="30">
        <f>SUM(D33:D34)</f>
        <v>0</v>
      </c>
      <c r="E32" s="30">
        <f t="shared" ref="E32:K32" si="10">SUM(E33:E34)</f>
        <v>0</v>
      </c>
      <c r="F32" s="30">
        <f t="shared" si="10"/>
        <v>0</v>
      </c>
      <c r="G32" s="30">
        <f t="shared" si="10"/>
        <v>0</v>
      </c>
      <c r="H32" s="30">
        <f t="shared" si="10"/>
        <v>0</v>
      </c>
      <c r="I32" s="30">
        <f t="shared" si="10"/>
        <v>0</v>
      </c>
      <c r="J32" s="30">
        <f t="shared" si="10"/>
        <v>0</v>
      </c>
      <c r="K32" s="31">
        <f t="shared" si="10"/>
        <v>0</v>
      </c>
    </row>
    <row r="33" spans="1:11" s="10" customFormat="1" ht="19.5" customHeight="1" x14ac:dyDescent="0.15">
      <c r="A33" s="28"/>
      <c r="B33" s="32" t="s">
        <v>16</v>
      </c>
      <c r="C33" s="30">
        <f t="shared" si="6"/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4">
        <v>0</v>
      </c>
    </row>
    <row r="34" spans="1:11" s="10" customFormat="1" ht="19.5" customHeight="1" x14ac:dyDescent="0.15">
      <c r="A34" s="28"/>
      <c r="B34" s="32" t="s">
        <v>17</v>
      </c>
      <c r="C34" s="30">
        <f t="shared" si="6"/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4">
        <v>0</v>
      </c>
    </row>
    <row r="35" spans="1:11" s="105" customFormat="1" ht="24" customHeight="1" x14ac:dyDescent="0.15">
      <c r="A35" s="103" t="s">
        <v>257</v>
      </c>
      <c r="B35" s="104" t="s">
        <v>258</v>
      </c>
      <c r="C35" s="30">
        <f t="shared" si="6"/>
        <v>0</v>
      </c>
      <c r="D35" s="30">
        <f>SUM(D36:D37)</f>
        <v>0</v>
      </c>
      <c r="E35" s="30">
        <f>SUM(E36:E37)</f>
        <v>0</v>
      </c>
      <c r="F35" s="30">
        <f>SUM(F36:F37)</f>
        <v>0</v>
      </c>
      <c r="G35" s="30">
        <f>SUM(G36:G37)</f>
        <v>0</v>
      </c>
      <c r="H35" s="30">
        <f>SUM(H36:H37)</f>
        <v>0</v>
      </c>
      <c r="I35" s="30">
        <v>0</v>
      </c>
      <c r="J35" s="30">
        <f>SUM(J36:J37)</f>
        <v>0</v>
      </c>
      <c r="K35" s="31">
        <f>SUM(K36:K37)</f>
        <v>0</v>
      </c>
    </row>
    <row r="36" spans="1:11" s="10" customFormat="1" ht="19.5" customHeight="1" x14ac:dyDescent="0.15">
      <c r="A36" s="28"/>
      <c r="B36" s="32" t="s">
        <v>16</v>
      </c>
      <c r="C36" s="30">
        <f t="shared" si="6"/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4">
        <v>0</v>
      </c>
    </row>
    <row r="37" spans="1:11" s="10" customFormat="1" ht="19.5" customHeight="1" x14ac:dyDescent="0.15">
      <c r="A37" s="28"/>
      <c r="B37" s="32" t="s">
        <v>17</v>
      </c>
      <c r="C37" s="30">
        <f t="shared" si="6"/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4">
        <v>0</v>
      </c>
    </row>
    <row r="38" spans="1:11" s="10" customFormat="1" ht="19.5" customHeight="1" x14ac:dyDescent="0.15">
      <c r="A38" s="28" t="s">
        <v>259</v>
      </c>
      <c r="B38" s="35" t="s">
        <v>260</v>
      </c>
      <c r="C38" s="30">
        <f t="shared" si="6"/>
        <v>0</v>
      </c>
      <c r="D38" s="30">
        <f>SUM(D39:D40)</f>
        <v>0</v>
      </c>
      <c r="E38" s="30">
        <f t="shared" ref="E38:K38" si="11">SUM(E39:E40)</f>
        <v>0</v>
      </c>
      <c r="F38" s="30">
        <f t="shared" si="11"/>
        <v>0</v>
      </c>
      <c r="G38" s="30">
        <f t="shared" si="11"/>
        <v>0</v>
      </c>
      <c r="H38" s="30">
        <f t="shared" si="11"/>
        <v>0</v>
      </c>
      <c r="I38" s="30">
        <f t="shared" si="11"/>
        <v>0</v>
      </c>
      <c r="J38" s="30">
        <f t="shared" si="11"/>
        <v>0</v>
      </c>
      <c r="K38" s="31">
        <f t="shared" si="11"/>
        <v>0</v>
      </c>
    </row>
    <row r="39" spans="1:11" s="10" customFormat="1" ht="19.5" customHeight="1" x14ac:dyDescent="0.15">
      <c r="A39" s="28"/>
      <c r="B39" s="32" t="s">
        <v>16</v>
      </c>
      <c r="C39" s="30">
        <f>SUM(D39:K39)</f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4">
        <v>0</v>
      </c>
    </row>
    <row r="40" spans="1:11" s="10" customFormat="1" ht="19.5" customHeight="1" x14ac:dyDescent="0.15">
      <c r="A40" s="28"/>
      <c r="B40" s="32" t="s">
        <v>17</v>
      </c>
      <c r="C40" s="30">
        <f>SUM(D40:K40)</f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4">
        <v>0</v>
      </c>
    </row>
    <row r="41" spans="1:11" s="10" customFormat="1" ht="3" customHeight="1" x14ac:dyDescent="0.15">
      <c r="A41" s="107"/>
      <c r="B41" s="76"/>
      <c r="C41" s="98"/>
      <c r="D41" s="99"/>
      <c r="E41" s="98"/>
      <c r="F41" s="98"/>
      <c r="G41" s="98"/>
      <c r="H41" s="98"/>
      <c r="I41" s="98"/>
      <c r="J41" s="98"/>
      <c r="K41" s="100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7" orientation="portrait" blackAndWhite="1" useFirstPageNumber="1" r:id="rId1"/>
  <headerFooter scaleWithDoc="0" alignWithMargins="0">
    <oddFooter>&amp;C&amp;P</oddFooter>
  </headerFooter>
  <colBreaks count="1" manualBreakCount="1">
    <brk id="11" max="40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zoomScale="85" zoomScaleNormal="100" zoomScaleSheetLayoutView="85" workbookViewId="0">
      <pane xSplit="2" ySplit="7" topLeftCell="C37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3" width="6.375" style="3" customWidth="1"/>
    <col min="4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A1" s="1" t="s">
        <v>261</v>
      </c>
    </row>
    <row r="2" spans="1:11" ht="54.95" customHeight="1" x14ac:dyDescent="0.15"/>
    <row r="3" spans="1:11" ht="17.25" customHeight="1" x14ac:dyDescent="0.15">
      <c r="A3" s="61" t="s">
        <v>262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08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81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263</v>
      </c>
      <c r="B8" s="88" t="s">
        <v>264</v>
      </c>
      <c r="C8" s="30">
        <f t="shared" ref="C8:C16" si="0">SUM(D8:K8)</f>
        <v>15</v>
      </c>
      <c r="D8" s="30">
        <f>SUM(D9:D10)</f>
        <v>0</v>
      </c>
      <c r="E8" s="30">
        <f>SUM(E9:E10)</f>
        <v>1</v>
      </c>
      <c r="F8" s="30">
        <f t="shared" ref="F8:K8" si="1">SUM(F9:F10)</f>
        <v>1</v>
      </c>
      <c r="G8" s="30">
        <f t="shared" si="1"/>
        <v>2</v>
      </c>
      <c r="H8" s="30">
        <f t="shared" si="1"/>
        <v>1</v>
      </c>
      <c r="I8" s="30">
        <f t="shared" si="1"/>
        <v>6</v>
      </c>
      <c r="J8" s="30">
        <f t="shared" si="1"/>
        <v>0</v>
      </c>
      <c r="K8" s="31">
        <f t="shared" si="1"/>
        <v>4</v>
      </c>
    </row>
    <row r="9" spans="1:11" s="10" customFormat="1" ht="19.5" customHeight="1" x14ac:dyDescent="0.15">
      <c r="A9" s="28"/>
      <c r="B9" s="32" t="s">
        <v>16</v>
      </c>
      <c r="C9" s="30">
        <f t="shared" si="0"/>
        <v>10</v>
      </c>
      <c r="D9" s="33">
        <v>0</v>
      </c>
      <c r="E9" s="33">
        <v>1</v>
      </c>
      <c r="F9" s="33">
        <v>0</v>
      </c>
      <c r="G9" s="33">
        <v>1</v>
      </c>
      <c r="H9" s="33">
        <v>0</v>
      </c>
      <c r="I9" s="33">
        <v>4</v>
      </c>
      <c r="J9" s="33">
        <v>0</v>
      </c>
      <c r="K9" s="34">
        <v>4</v>
      </c>
    </row>
    <row r="10" spans="1:11" s="10" customFormat="1" ht="19.5" customHeight="1" x14ac:dyDescent="0.15">
      <c r="A10" s="28"/>
      <c r="B10" s="32" t="s">
        <v>17</v>
      </c>
      <c r="C10" s="30">
        <f t="shared" si="0"/>
        <v>5</v>
      </c>
      <c r="D10" s="33">
        <v>0</v>
      </c>
      <c r="E10" s="33">
        <v>0</v>
      </c>
      <c r="F10" s="33">
        <v>1</v>
      </c>
      <c r="G10" s="33">
        <v>1</v>
      </c>
      <c r="H10" s="33">
        <v>1</v>
      </c>
      <c r="I10" s="33">
        <v>2</v>
      </c>
      <c r="J10" s="33">
        <v>0</v>
      </c>
      <c r="K10" s="34">
        <v>0</v>
      </c>
    </row>
    <row r="11" spans="1:11" s="10" customFormat="1" ht="19.5" customHeight="1" x14ac:dyDescent="0.15">
      <c r="A11" s="28" t="s">
        <v>265</v>
      </c>
      <c r="B11" s="88" t="s">
        <v>266</v>
      </c>
      <c r="C11" s="30">
        <f t="shared" si="0"/>
        <v>0</v>
      </c>
      <c r="D11" s="30">
        <f>SUM(D12:D13)</f>
        <v>0</v>
      </c>
      <c r="E11" s="30">
        <f t="shared" ref="E11:K11" si="2">SUM(E12:E13)</f>
        <v>0</v>
      </c>
      <c r="F11" s="30">
        <f t="shared" si="2"/>
        <v>0</v>
      </c>
      <c r="G11" s="30">
        <f t="shared" si="2"/>
        <v>0</v>
      </c>
      <c r="H11" s="30">
        <f t="shared" si="2"/>
        <v>0</v>
      </c>
      <c r="I11" s="30">
        <f t="shared" si="2"/>
        <v>0</v>
      </c>
      <c r="J11" s="30">
        <f t="shared" si="2"/>
        <v>0</v>
      </c>
      <c r="K11" s="31">
        <f t="shared" si="2"/>
        <v>0</v>
      </c>
    </row>
    <row r="12" spans="1:11" s="10" customFormat="1" ht="19.5" customHeight="1" x14ac:dyDescent="0.15">
      <c r="A12" s="28"/>
      <c r="B12" s="32" t="s">
        <v>16</v>
      </c>
      <c r="C12" s="30">
        <f t="shared" si="0"/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4">
        <v>0</v>
      </c>
    </row>
    <row r="13" spans="1:11" s="10" customFormat="1" ht="19.5" customHeight="1" x14ac:dyDescent="0.15">
      <c r="A13" s="28"/>
      <c r="B13" s="32" t="s">
        <v>17</v>
      </c>
      <c r="C13" s="30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4">
        <v>0</v>
      </c>
    </row>
    <row r="14" spans="1:11" s="10" customFormat="1" ht="19.5" customHeight="1" x14ac:dyDescent="0.15">
      <c r="A14" s="28" t="s">
        <v>267</v>
      </c>
      <c r="B14" s="88" t="s">
        <v>268</v>
      </c>
      <c r="C14" s="30">
        <f t="shared" si="0"/>
        <v>6</v>
      </c>
      <c r="D14" s="30">
        <f>SUM(D15:D16)</f>
        <v>0</v>
      </c>
      <c r="E14" s="30">
        <f t="shared" ref="E14:K14" si="3">SUM(E15:E16)</f>
        <v>0</v>
      </c>
      <c r="F14" s="30">
        <f t="shared" si="3"/>
        <v>1</v>
      </c>
      <c r="G14" s="30">
        <f t="shared" si="3"/>
        <v>0</v>
      </c>
      <c r="H14" s="30">
        <f t="shared" si="3"/>
        <v>1</v>
      </c>
      <c r="I14" s="30">
        <f t="shared" si="3"/>
        <v>3</v>
      </c>
      <c r="J14" s="30">
        <f t="shared" si="3"/>
        <v>0</v>
      </c>
      <c r="K14" s="31">
        <f t="shared" si="3"/>
        <v>1</v>
      </c>
    </row>
    <row r="15" spans="1:11" s="10" customFormat="1" ht="19.5" customHeight="1" x14ac:dyDescent="0.15">
      <c r="A15" s="40"/>
      <c r="B15" s="32" t="s">
        <v>16</v>
      </c>
      <c r="C15" s="30">
        <f t="shared" si="0"/>
        <v>3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2</v>
      </c>
      <c r="J15" s="33">
        <v>0</v>
      </c>
      <c r="K15" s="34">
        <v>1</v>
      </c>
    </row>
    <row r="16" spans="1:11" s="10" customFormat="1" ht="19.5" customHeight="1" x14ac:dyDescent="0.15">
      <c r="A16" s="40"/>
      <c r="B16" s="32" t="s">
        <v>17</v>
      </c>
      <c r="C16" s="30">
        <f t="shared" si="0"/>
        <v>3</v>
      </c>
      <c r="D16" s="33">
        <v>0</v>
      </c>
      <c r="E16" s="33">
        <v>0</v>
      </c>
      <c r="F16" s="33">
        <v>1</v>
      </c>
      <c r="G16" s="33">
        <v>0</v>
      </c>
      <c r="H16" s="33">
        <v>1</v>
      </c>
      <c r="I16" s="33">
        <v>1</v>
      </c>
      <c r="J16" s="33">
        <v>0</v>
      </c>
      <c r="K16" s="34">
        <v>0</v>
      </c>
    </row>
    <row r="17" spans="1:11" s="10" customFormat="1" ht="19.5" customHeight="1" x14ac:dyDescent="0.15">
      <c r="A17" s="28" t="s">
        <v>269</v>
      </c>
      <c r="B17" s="91" t="s">
        <v>270</v>
      </c>
      <c r="C17" s="30">
        <f t="shared" ref="C17:C40" si="4">SUM(D17:K17)</f>
        <v>4</v>
      </c>
      <c r="D17" s="30">
        <f t="shared" ref="D17:K17" si="5">SUM(D18:D19)</f>
        <v>0</v>
      </c>
      <c r="E17" s="30">
        <f t="shared" si="5"/>
        <v>0</v>
      </c>
      <c r="F17" s="30">
        <f t="shared" si="5"/>
        <v>0</v>
      </c>
      <c r="G17" s="30">
        <f t="shared" si="5"/>
        <v>0</v>
      </c>
      <c r="H17" s="30">
        <f t="shared" si="5"/>
        <v>1</v>
      </c>
      <c r="I17" s="30">
        <f t="shared" si="5"/>
        <v>2</v>
      </c>
      <c r="J17" s="30">
        <f t="shared" si="5"/>
        <v>0</v>
      </c>
      <c r="K17" s="31">
        <f t="shared" si="5"/>
        <v>1</v>
      </c>
    </row>
    <row r="18" spans="1:11" s="10" customFormat="1" ht="19.5" customHeight="1" x14ac:dyDescent="0.15">
      <c r="A18" s="68"/>
      <c r="B18" s="32" t="s">
        <v>16</v>
      </c>
      <c r="C18" s="30">
        <f t="shared" si="4"/>
        <v>2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1</v>
      </c>
      <c r="J18" s="33">
        <v>0</v>
      </c>
      <c r="K18" s="34">
        <v>1</v>
      </c>
    </row>
    <row r="19" spans="1:11" s="10" customFormat="1" ht="19.5" customHeight="1" x14ac:dyDescent="0.15">
      <c r="A19" s="68"/>
      <c r="B19" s="32" t="s">
        <v>17</v>
      </c>
      <c r="C19" s="30">
        <f t="shared" si="4"/>
        <v>2</v>
      </c>
      <c r="D19" s="33">
        <v>0</v>
      </c>
      <c r="E19" s="33">
        <v>0</v>
      </c>
      <c r="F19" s="33">
        <v>0</v>
      </c>
      <c r="G19" s="33">
        <v>0</v>
      </c>
      <c r="H19" s="33">
        <v>1</v>
      </c>
      <c r="I19" s="33">
        <v>1</v>
      </c>
      <c r="J19" s="33">
        <v>0</v>
      </c>
      <c r="K19" s="34">
        <v>0</v>
      </c>
    </row>
    <row r="20" spans="1:11" s="10" customFormat="1" ht="19.5" customHeight="1" x14ac:dyDescent="0.15">
      <c r="A20" s="28" t="s">
        <v>271</v>
      </c>
      <c r="B20" s="88" t="s">
        <v>272</v>
      </c>
      <c r="C20" s="30">
        <f t="shared" si="4"/>
        <v>2</v>
      </c>
      <c r="D20" s="30">
        <f>SUM(D21:D22)</f>
        <v>0</v>
      </c>
      <c r="E20" s="30">
        <f t="shared" ref="E20:K20" si="6">SUM(E21:E22)</f>
        <v>0</v>
      </c>
      <c r="F20" s="30">
        <f t="shared" si="6"/>
        <v>1</v>
      </c>
      <c r="G20" s="30">
        <f t="shared" si="6"/>
        <v>0</v>
      </c>
      <c r="H20" s="30">
        <f t="shared" si="6"/>
        <v>0</v>
      </c>
      <c r="I20" s="30">
        <f t="shared" si="6"/>
        <v>1</v>
      </c>
      <c r="J20" s="30">
        <f t="shared" si="6"/>
        <v>0</v>
      </c>
      <c r="K20" s="31">
        <f t="shared" si="6"/>
        <v>0</v>
      </c>
    </row>
    <row r="21" spans="1:11" s="10" customFormat="1" ht="19.5" customHeight="1" x14ac:dyDescent="0.15">
      <c r="A21" s="68"/>
      <c r="B21" s="32" t="s">
        <v>16</v>
      </c>
      <c r="C21" s="30">
        <f t="shared" si="4"/>
        <v>1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1</v>
      </c>
      <c r="J21" s="33">
        <v>0</v>
      </c>
      <c r="K21" s="34">
        <v>0</v>
      </c>
    </row>
    <row r="22" spans="1:11" s="10" customFormat="1" ht="19.5" customHeight="1" x14ac:dyDescent="0.15">
      <c r="A22" s="68"/>
      <c r="B22" s="32" t="s">
        <v>17</v>
      </c>
      <c r="C22" s="30">
        <f t="shared" si="4"/>
        <v>1</v>
      </c>
      <c r="D22" s="33">
        <v>0</v>
      </c>
      <c r="E22" s="33">
        <v>0</v>
      </c>
      <c r="F22" s="33">
        <v>1</v>
      </c>
      <c r="G22" s="33">
        <v>0</v>
      </c>
      <c r="H22" s="33">
        <v>0</v>
      </c>
      <c r="I22" s="33">
        <v>0</v>
      </c>
      <c r="J22" s="33">
        <v>0</v>
      </c>
      <c r="K22" s="34">
        <v>0</v>
      </c>
    </row>
    <row r="23" spans="1:11" s="10" customFormat="1" ht="19.5" customHeight="1" x14ac:dyDescent="0.15">
      <c r="A23" s="28" t="s">
        <v>273</v>
      </c>
      <c r="B23" s="88" t="s">
        <v>274</v>
      </c>
      <c r="C23" s="30">
        <f t="shared" si="4"/>
        <v>0</v>
      </c>
      <c r="D23" s="30">
        <f>SUM(D24:D25)</f>
        <v>0</v>
      </c>
      <c r="E23" s="30">
        <f t="shared" ref="E23:K23" si="7">SUM(E24:E25)</f>
        <v>0</v>
      </c>
      <c r="F23" s="30">
        <f t="shared" si="7"/>
        <v>0</v>
      </c>
      <c r="G23" s="30">
        <f t="shared" si="7"/>
        <v>0</v>
      </c>
      <c r="H23" s="30">
        <f t="shared" si="7"/>
        <v>0</v>
      </c>
      <c r="I23" s="30">
        <f t="shared" si="7"/>
        <v>0</v>
      </c>
      <c r="J23" s="30">
        <f t="shared" si="7"/>
        <v>0</v>
      </c>
      <c r="K23" s="31">
        <f t="shared" si="7"/>
        <v>0</v>
      </c>
    </row>
    <row r="24" spans="1:11" s="10" customFormat="1" ht="19.5" customHeight="1" x14ac:dyDescent="0.15">
      <c r="A24" s="68"/>
      <c r="B24" s="32" t="s">
        <v>16</v>
      </c>
      <c r="C24" s="30">
        <f t="shared" si="4"/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4">
        <v>0</v>
      </c>
    </row>
    <row r="25" spans="1:11" s="10" customFormat="1" ht="19.5" customHeight="1" x14ac:dyDescent="0.15">
      <c r="A25" s="68"/>
      <c r="B25" s="32" t="s">
        <v>17</v>
      </c>
      <c r="C25" s="30">
        <f t="shared" si="4"/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4">
        <v>0</v>
      </c>
    </row>
    <row r="26" spans="1:11" s="10" customFormat="1" ht="19.5" customHeight="1" x14ac:dyDescent="0.15">
      <c r="A26" s="28" t="s">
        <v>275</v>
      </c>
      <c r="B26" s="29" t="s">
        <v>276</v>
      </c>
      <c r="C26" s="30">
        <f t="shared" si="4"/>
        <v>8</v>
      </c>
      <c r="D26" s="30">
        <f>SUM(D27:D28)</f>
        <v>0</v>
      </c>
      <c r="E26" s="30">
        <f t="shared" ref="E26:K26" si="8">SUM(E27:E28)</f>
        <v>0</v>
      </c>
      <c r="F26" s="30">
        <f t="shared" si="8"/>
        <v>0</v>
      </c>
      <c r="G26" s="30">
        <f t="shared" si="8"/>
        <v>2</v>
      </c>
      <c r="H26" s="30">
        <f t="shared" si="8"/>
        <v>0</v>
      </c>
      <c r="I26" s="30">
        <f t="shared" si="8"/>
        <v>3</v>
      </c>
      <c r="J26" s="30">
        <f t="shared" si="8"/>
        <v>0</v>
      </c>
      <c r="K26" s="31">
        <f t="shared" si="8"/>
        <v>3</v>
      </c>
    </row>
    <row r="27" spans="1:11" s="10" customFormat="1" ht="19.5" customHeight="1" x14ac:dyDescent="0.15">
      <c r="A27" s="68"/>
      <c r="B27" s="32" t="s">
        <v>16</v>
      </c>
      <c r="C27" s="30">
        <f t="shared" si="4"/>
        <v>6</v>
      </c>
      <c r="D27" s="33">
        <v>0</v>
      </c>
      <c r="E27" s="33">
        <v>0</v>
      </c>
      <c r="F27" s="33">
        <v>0</v>
      </c>
      <c r="G27" s="33">
        <v>1</v>
      </c>
      <c r="H27" s="33">
        <v>0</v>
      </c>
      <c r="I27" s="33">
        <v>2</v>
      </c>
      <c r="J27" s="33">
        <v>0</v>
      </c>
      <c r="K27" s="34">
        <v>3</v>
      </c>
    </row>
    <row r="28" spans="1:11" s="10" customFormat="1" ht="19.5" customHeight="1" x14ac:dyDescent="0.15">
      <c r="A28" s="28"/>
      <c r="B28" s="32" t="s">
        <v>17</v>
      </c>
      <c r="C28" s="30">
        <f t="shared" si="4"/>
        <v>2</v>
      </c>
      <c r="D28" s="33">
        <v>0</v>
      </c>
      <c r="E28" s="33">
        <v>0</v>
      </c>
      <c r="F28" s="33">
        <v>0</v>
      </c>
      <c r="G28" s="33">
        <v>1</v>
      </c>
      <c r="H28" s="33">
        <v>0</v>
      </c>
      <c r="I28" s="33">
        <v>1</v>
      </c>
      <c r="J28" s="33">
        <v>0</v>
      </c>
      <c r="K28" s="34">
        <v>0</v>
      </c>
    </row>
    <row r="29" spans="1:11" s="10" customFormat="1" ht="24" customHeight="1" x14ac:dyDescent="0.15">
      <c r="A29" s="28" t="s">
        <v>277</v>
      </c>
      <c r="B29" s="109" t="s">
        <v>278</v>
      </c>
      <c r="C29" s="30">
        <f t="shared" si="4"/>
        <v>1</v>
      </c>
      <c r="D29" s="30">
        <f>SUM(D30:D31)</f>
        <v>0</v>
      </c>
      <c r="E29" s="30">
        <f t="shared" ref="E29:K29" si="9">SUM(E30:E31)</f>
        <v>1</v>
      </c>
      <c r="F29" s="30">
        <f t="shared" si="9"/>
        <v>0</v>
      </c>
      <c r="G29" s="30">
        <f t="shared" si="9"/>
        <v>0</v>
      </c>
      <c r="H29" s="30">
        <f t="shared" si="9"/>
        <v>0</v>
      </c>
      <c r="I29" s="30">
        <f t="shared" si="9"/>
        <v>0</v>
      </c>
      <c r="J29" s="30">
        <f t="shared" si="9"/>
        <v>0</v>
      </c>
      <c r="K29" s="31">
        <f t="shared" si="9"/>
        <v>0</v>
      </c>
    </row>
    <row r="30" spans="1:11" s="36" customFormat="1" ht="19.5" customHeight="1" x14ac:dyDescent="0.15">
      <c r="A30" s="28"/>
      <c r="B30" s="32" t="s">
        <v>16</v>
      </c>
      <c r="C30" s="30">
        <f t="shared" si="4"/>
        <v>1</v>
      </c>
      <c r="D30" s="33">
        <v>0</v>
      </c>
      <c r="E30" s="33">
        <v>1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4">
        <v>0</v>
      </c>
    </row>
    <row r="31" spans="1:11" s="10" customFormat="1" ht="19.5" customHeight="1" x14ac:dyDescent="0.15">
      <c r="A31" s="28"/>
      <c r="B31" s="32" t="s">
        <v>17</v>
      </c>
      <c r="C31" s="30">
        <f t="shared" si="4"/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4">
        <v>0</v>
      </c>
    </row>
    <row r="32" spans="1:11" s="10" customFormat="1" ht="24" customHeight="1" x14ac:dyDescent="0.15">
      <c r="A32" s="28" t="s">
        <v>279</v>
      </c>
      <c r="B32" s="109" t="s">
        <v>280</v>
      </c>
      <c r="C32" s="30">
        <f t="shared" si="4"/>
        <v>1262</v>
      </c>
      <c r="D32" s="30">
        <f>SUM(D33:D34)</f>
        <v>151</v>
      </c>
      <c r="E32" s="30">
        <f t="shared" ref="E32:K32" si="10">SUM(E33:E34)</f>
        <v>150</v>
      </c>
      <c r="F32" s="30">
        <f t="shared" si="10"/>
        <v>147</v>
      </c>
      <c r="G32" s="30">
        <f t="shared" si="10"/>
        <v>189</v>
      </c>
      <c r="H32" s="30">
        <f t="shared" si="10"/>
        <v>184</v>
      </c>
      <c r="I32" s="30">
        <f t="shared" si="10"/>
        <v>198</v>
      </c>
      <c r="J32" s="30">
        <f t="shared" si="10"/>
        <v>98</v>
      </c>
      <c r="K32" s="31">
        <f t="shared" si="10"/>
        <v>145</v>
      </c>
    </row>
    <row r="33" spans="1:11" s="10" customFormat="1" ht="19.5" customHeight="1" x14ac:dyDescent="0.15">
      <c r="A33" s="28"/>
      <c r="B33" s="32" t="s">
        <v>16</v>
      </c>
      <c r="C33" s="30">
        <f t="shared" si="4"/>
        <v>417</v>
      </c>
      <c r="D33" s="33">
        <v>65</v>
      </c>
      <c r="E33" s="33">
        <v>55</v>
      </c>
      <c r="F33" s="33">
        <v>57</v>
      </c>
      <c r="G33" s="33">
        <v>51</v>
      </c>
      <c r="H33" s="33">
        <v>48</v>
      </c>
      <c r="I33" s="33">
        <v>59</v>
      </c>
      <c r="J33" s="33">
        <v>33</v>
      </c>
      <c r="K33" s="34">
        <v>49</v>
      </c>
    </row>
    <row r="34" spans="1:11" s="10" customFormat="1" ht="19.5" customHeight="1" x14ac:dyDescent="0.15">
      <c r="A34" s="28"/>
      <c r="B34" s="32" t="s">
        <v>17</v>
      </c>
      <c r="C34" s="30">
        <f t="shared" si="4"/>
        <v>845</v>
      </c>
      <c r="D34" s="33">
        <v>86</v>
      </c>
      <c r="E34" s="33">
        <v>95</v>
      </c>
      <c r="F34" s="33">
        <v>90</v>
      </c>
      <c r="G34" s="33">
        <v>138</v>
      </c>
      <c r="H34" s="33">
        <v>136</v>
      </c>
      <c r="I34" s="33">
        <v>139</v>
      </c>
      <c r="J34" s="33">
        <v>65</v>
      </c>
      <c r="K34" s="34">
        <v>96</v>
      </c>
    </row>
    <row r="35" spans="1:11" s="10" customFormat="1" ht="19.5" customHeight="1" x14ac:dyDescent="0.15">
      <c r="A35" s="28" t="s">
        <v>281</v>
      </c>
      <c r="B35" s="88" t="s">
        <v>282</v>
      </c>
      <c r="C35" s="30">
        <f t="shared" si="4"/>
        <v>1010</v>
      </c>
      <c r="D35" s="30">
        <f>SUM(D36:D37)</f>
        <v>105</v>
      </c>
      <c r="E35" s="30">
        <f t="shared" ref="E35:K35" si="11">SUM(E36:E37)</f>
        <v>115</v>
      </c>
      <c r="F35" s="30">
        <f t="shared" si="11"/>
        <v>112</v>
      </c>
      <c r="G35" s="30">
        <f t="shared" si="11"/>
        <v>138</v>
      </c>
      <c r="H35" s="30">
        <f t="shared" si="11"/>
        <v>161</v>
      </c>
      <c r="I35" s="30">
        <f t="shared" si="11"/>
        <v>182</v>
      </c>
      <c r="J35" s="30">
        <f t="shared" si="11"/>
        <v>82</v>
      </c>
      <c r="K35" s="31">
        <f t="shared" si="11"/>
        <v>115</v>
      </c>
    </row>
    <row r="36" spans="1:11" s="10" customFormat="1" ht="19.5" customHeight="1" x14ac:dyDescent="0.15">
      <c r="A36" s="28"/>
      <c r="B36" s="32" t="s">
        <v>16</v>
      </c>
      <c r="C36" s="30">
        <f t="shared" si="4"/>
        <v>260</v>
      </c>
      <c r="D36" s="33">
        <v>32</v>
      </c>
      <c r="E36" s="33">
        <v>32</v>
      </c>
      <c r="F36" s="33">
        <v>31</v>
      </c>
      <c r="G36" s="33">
        <v>25</v>
      </c>
      <c r="H36" s="33">
        <v>38</v>
      </c>
      <c r="I36" s="33">
        <v>48</v>
      </c>
      <c r="J36" s="33">
        <v>22</v>
      </c>
      <c r="K36" s="34">
        <v>32</v>
      </c>
    </row>
    <row r="37" spans="1:11" s="10" customFormat="1" ht="19.5" customHeight="1" x14ac:dyDescent="0.15">
      <c r="A37" s="28"/>
      <c r="B37" s="32" t="s">
        <v>17</v>
      </c>
      <c r="C37" s="30">
        <f t="shared" si="4"/>
        <v>750</v>
      </c>
      <c r="D37" s="33">
        <v>73</v>
      </c>
      <c r="E37" s="33">
        <v>83</v>
      </c>
      <c r="F37" s="33">
        <v>81</v>
      </c>
      <c r="G37" s="33">
        <v>113</v>
      </c>
      <c r="H37" s="33">
        <v>123</v>
      </c>
      <c r="I37" s="33">
        <v>134</v>
      </c>
      <c r="J37" s="33">
        <v>60</v>
      </c>
      <c r="K37" s="34">
        <v>83</v>
      </c>
    </row>
    <row r="38" spans="1:11" s="10" customFormat="1" ht="19.5" customHeight="1" x14ac:dyDescent="0.15">
      <c r="A38" s="28" t="s">
        <v>283</v>
      </c>
      <c r="B38" s="35" t="s">
        <v>284</v>
      </c>
      <c r="C38" s="30">
        <f t="shared" si="4"/>
        <v>1</v>
      </c>
      <c r="D38" s="30">
        <f>SUM(D39:D40)</f>
        <v>0</v>
      </c>
      <c r="E38" s="30">
        <f t="shared" ref="E38:K38" si="12">SUM(E39:E40)</f>
        <v>0</v>
      </c>
      <c r="F38" s="30">
        <f t="shared" si="12"/>
        <v>0</v>
      </c>
      <c r="G38" s="30">
        <f t="shared" si="12"/>
        <v>1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1">
        <f t="shared" si="12"/>
        <v>0</v>
      </c>
    </row>
    <row r="39" spans="1:11" s="10" customFormat="1" ht="19.5" customHeight="1" x14ac:dyDescent="0.15">
      <c r="A39" s="28"/>
      <c r="B39" s="32" t="s">
        <v>16</v>
      </c>
      <c r="C39" s="30">
        <f t="shared" si="4"/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4">
        <v>0</v>
      </c>
    </row>
    <row r="40" spans="1:11" s="10" customFormat="1" ht="19.5" customHeight="1" x14ac:dyDescent="0.15">
      <c r="A40" s="28"/>
      <c r="B40" s="32" t="s">
        <v>17</v>
      </c>
      <c r="C40" s="30">
        <f t="shared" si="4"/>
        <v>1</v>
      </c>
      <c r="D40" s="33">
        <v>0</v>
      </c>
      <c r="E40" s="33">
        <v>0</v>
      </c>
      <c r="F40" s="33">
        <v>0</v>
      </c>
      <c r="G40" s="33">
        <v>1</v>
      </c>
      <c r="H40" s="33">
        <v>0</v>
      </c>
      <c r="I40" s="33">
        <v>0</v>
      </c>
      <c r="J40" s="33">
        <v>0</v>
      </c>
      <c r="K40" s="34">
        <v>0</v>
      </c>
    </row>
    <row r="41" spans="1:11" s="36" customFormat="1" ht="3" customHeight="1" x14ac:dyDescent="0.15">
      <c r="A41" s="107"/>
      <c r="B41" s="76"/>
      <c r="C41" s="43"/>
      <c r="D41" s="95"/>
      <c r="E41" s="43"/>
      <c r="F41" s="43"/>
      <c r="G41" s="43"/>
      <c r="H41" s="43"/>
      <c r="I41" s="95"/>
      <c r="J41" s="43"/>
      <c r="K41" s="44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8" orientation="portrait" blackAndWhite="1" useFirstPageNumber="1" r:id="rId1"/>
  <headerFooter scaleWithDoc="0"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3"/>
  <sheetViews>
    <sheetView view="pageBreakPreview" zoomScale="90" zoomScaleNormal="100" zoomScaleSheetLayoutView="90" workbookViewId="0">
      <pane xSplit="2" ySplit="7" topLeftCell="C8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72</v>
      </c>
    </row>
    <row r="2" spans="1:11" ht="54.95" customHeight="1" x14ac:dyDescent="0.15"/>
    <row r="3" spans="1:11" ht="17.25" customHeight="1" x14ac:dyDescent="0.15">
      <c r="A3" s="61" t="s">
        <v>285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23.1" customHeight="1" x14ac:dyDescent="0.15">
      <c r="A8" s="28" t="s">
        <v>286</v>
      </c>
      <c r="B8" s="110" t="s">
        <v>287</v>
      </c>
      <c r="C8" s="69">
        <f t="shared" ref="C8:C40" si="0">SUM(D8:K8)</f>
        <v>251</v>
      </c>
      <c r="D8" s="69">
        <f>SUM(D9:D10)</f>
        <v>46</v>
      </c>
      <c r="E8" s="69">
        <f t="shared" ref="E8:K8" si="1">SUM(E9:E10)</f>
        <v>35</v>
      </c>
      <c r="F8" s="69">
        <f t="shared" si="1"/>
        <v>35</v>
      </c>
      <c r="G8" s="69">
        <f t="shared" si="1"/>
        <v>50</v>
      </c>
      <c r="H8" s="69">
        <f t="shared" si="1"/>
        <v>23</v>
      </c>
      <c r="I8" s="69">
        <f t="shared" si="1"/>
        <v>16</v>
      </c>
      <c r="J8" s="69">
        <f t="shared" si="1"/>
        <v>16</v>
      </c>
      <c r="K8" s="111">
        <f t="shared" si="1"/>
        <v>30</v>
      </c>
    </row>
    <row r="9" spans="1:11" s="10" customFormat="1" ht="19.5" customHeight="1" x14ac:dyDescent="0.15">
      <c r="A9" s="28"/>
      <c r="B9" s="32" t="s">
        <v>16</v>
      </c>
      <c r="C9" s="69">
        <f t="shared" si="0"/>
        <v>157</v>
      </c>
      <c r="D9" s="70">
        <v>33</v>
      </c>
      <c r="E9" s="70">
        <v>23</v>
      </c>
      <c r="F9" s="70">
        <v>26</v>
      </c>
      <c r="G9" s="70">
        <v>26</v>
      </c>
      <c r="H9" s="70">
        <v>10</v>
      </c>
      <c r="I9" s="70">
        <v>11</v>
      </c>
      <c r="J9" s="70">
        <v>11</v>
      </c>
      <c r="K9" s="112">
        <v>17</v>
      </c>
    </row>
    <row r="10" spans="1:11" s="10" customFormat="1" ht="19.5" customHeight="1" x14ac:dyDescent="0.15">
      <c r="A10" s="28"/>
      <c r="B10" s="32" t="s">
        <v>17</v>
      </c>
      <c r="C10" s="69">
        <f t="shared" si="0"/>
        <v>94</v>
      </c>
      <c r="D10" s="70">
        <v>13</v>
      </c>
      <c r="E10" s="70">
        <v>12</v>
      </c>
      <c r="F10" s="70">
        <v>9</v>
      </c>
      <c r="G10" s="70">
        <v>24</v>
      </c>
      <c r="H10" s="70">
        <v>13</v>
      </c>
      <c r="I10" s="70">
        <v>5</v>
      </c>
      <c r="J10" s="70">
        <v>5</v>
      </c>
      <c r="K10" s="112">
        <v>13</v>
      </c>
    </row>
    <row r="11" spans="1:11" s="10" customFormat="1" ht="19.5" customHeight="1" x14ac:dyDescent="0.15">
      <c r="A11" s="28" t="s">
        <v>288</v>
      </c>
      <c r="B11" s="88" t="s">
        <v>289</v>
      </c>
      <c r="C11" s="69">
        <f t="shared" si="0"/>
        <v>488</v>
      </c>
      <c r="D11" s="69">
        <f>SUM(D12:D13)</f>
        <v>56</v>
      </c>
      <c r="E11" s="69">
        <f t="shared" ref="E11:K11" si="2">SUM(E12:E13)</f>
        <v>46</v>
      </c>
      <c r="F11" s="69">
        <f t="shared" si="2"/>
        <v>62</v>
      </c>
      <c r="G11" s="69">
        <f t="shared" si="2"/>
        <v>76</v>
      </c>
      <c r="H11" s="69">
        <f t="shared" si="2"/>
        <v>96</v>
      </c>
      <c r="I11" s="69">
        <f t="shared" si="2"/>
        <v>75</v>
      </c>
      <c r="J11" s="69">
        <f t="shared" si="2"/>
        <v>29</v>
      </c>
      <c r="K11" s="111">
        <f t="shared" si="2"/>
        <v>48</v>
      </c>
    </row>
    <row r="12" spans="1:11" s="10" customFormat="1" ht="19.5" customHeight="1" x14ac:dyDescent="0.15">
      <c r="A12" s="28"/>
      <c r="B12" s="32" t="s">
        <v>16</v>
      </c>
      <c r="C12" s="69">
        <f t="shared" si="0"/>
        <v>303</v>
      </c>
      <c r="D12" s="70">
        <v>34</v>
      </c>
      <c r="E12" s="70">
        <v>30</v>
      </c>
      <c r="F12" s="70">
        <v>33</v>
      </c>
      <c r="G12" s="70">
        <v>49</v>
      </c>
      <c r="H12" s="70">
        <v>66</v>
      </c>
      <c r="I12" s="70">
        <v>48</v>
      </c>
      <c r="J12" s="70">
        <v>18</v>
      </c>
      <c r="K12" s="112">
        <v>25</v>
      </c>
    </row>
    <row r="13" spans="1:11" s="10" customFormat="1" ht="19.5" customHeight="1" x14ac:dyDescent="0.15">
      <c r="A13" s="28"/>
      <c r="B13" s="32" t="s">
        <v>17</v>
      </c>
      <c r="C13" s="69">
        <f t="shared" si="0"/>
        <v>185</v>
      </c>
      <c r="D13" s="70">
        <v>22</v>
      </c>
      <c r="E13" s="70">
        <v>16</v>
      </c>
      <c r="F13" s="70">
        <v>29</v>
      </c>
      <c r="G13" s="70">
        <v>27</v>
      </c>
      <c r="H13" s="70">
        <v>30</v>
      </c>
      <c r="I13" s="70">
        <v>27</v>
      </c>
      <c r="J13" s="70">
        <v>11</v>
      </c>
      <c r="K13" s="112">
        <v>23</v>
      </c>
    </row>
    <row r="14" spans="1:11" s="10" customFormat="1" ht="19.5" customHeight="1" x14ac:dyDescent="0.15">
      <c r="A14" s="28" t="s">
        <v>290</v>
      </c>
      <c r="B14" s="88" t="s">
        <v>291</v>
      </c>
      <c r="C14" s="69">
        <f t="shared" si="0"/>
        <v>246</v>
      </c>
      <c r="D14" s="69">
        <f>SUM(D15:D16)</f>
        <v>27</v>
      </c>
      <c r="E14" s="69">
        <f t="shared" ref="E14:K14" si="3">SUM(E15:E16)</f>
        <v>19</v>
      </c>
      <c r="F14" s="69">
        <f t="shared" si="3"/>
        <v>28</v>
      </c>
      <c r="G14" s="69">
        <f t="shared" si="3"/>
        <v>39</v>
      </c>
      <c r="H14" s="69">
        <f t="shared" si="3"/>
        <v>52</v>
      </c>
      <c r="I14" s="69">
        <f t="shared" si="3"/>
        <v>34</v>
      </c>
      <c r="J14" s="69">
        <f t="shared" si="3"/>
        <v>24</v>
      </c>
      <c r="K14" s="111">
        <f t="shared" si="3"/>
        <v>23</v>
      </c>
    </row>
    <row r="15" spans="1:11" s="10" customFormat="1" ht="19.5" customHeight="1" x14ac:dyDescent="0.15">
      <c r="A15" s="40"/>
      <c r="B15" s="32" t="s">
        <v>16</v>
      </c>
      <c r="C15" s="69">
        <f t="shared" si="0"/>
        <v>144</v>
      </c>
      <c r="D15" s="70">
        <v>14</v>
      </c>
      <c r="E15" s="70">
        <v>11</v>
      </c>
      <c r="F15" s="70">
        <v>11</v>
      </c>
      <c r="G15" s="70">
        <v>21</v>
      </c>
      <c r="H15" s="70">
        <v>37</v>
      </c>
      <c r="I15" s="70">
        <v>22</v>
      </c>
      <c r="J15" s="70">
        <v>14</v>
      </c>
      <c r="K15" s="112">
        <v>14</v>
      </c>
    </row>
    <row r="16" spans="1:11" s="10" customFormat="1" ht="19.5" customHeight="1" x14ac:dyDescent="0.15">
      <c r="A16" s="40"/>
      <c r="B16" s="32" t="s">
        <v>17</v>
      </c>
      <c r="C16" s="65">
        <f t="shared" si="0"/>
        <v>102</v>
      </c>
      <c r="D16" s="113">
        <v>13</v>
      </c>
      <c r="E16" s="113">
        <v>8</v>
      </c>
      <c r="F16" s="113">
        <v>17</v>
      </c>
      <c r="G16" s="113">
        <v>18</v>
      </c>
      <c r="H16" s="113">
        <v>15</v>
      </c>
      <c r="I16" s="113">
        <v>12</v>
      </c>
      <c r="J16" s="113">
        <v>10</v>
      </c>
      <c r="K16" s="114">
        <v>9</v>
      </c>
    </row>
    <row r="17" spans="1:11" s="10" customFormat="1" ht="19.5" customHeight="1" x14ac:dyDescent="0.15">
      <c r="A17" s="28" t="s">
        <v>292</v>
      </c>
      <c r="B17" s="91" t="s">
        <v>293</v>
      </c>
      <c r="C17" s="69">
        <f t="shared" si="0"/>
        <v>23</v>
      </c>
      <c r="D17" s="69">
        <f>SUM(D18:D19)</f>
        <v>1</v>
      </c>
      <c r="E17" s="69">
        <f t="shared" ref="E17:K17" si="4">SUM(E18:E19)</f>
        <v>3</v>
      </c>
      <c r="F17" s="69">
        <f t="shared" si="4"/>
        <v>3</v>
      </c>
      <c r="G17" s="69">
        <f t="shared" si="4"/>
        <v>4</v>
      </c>
      <c r="H17" s="69">
        <f t="shared" si="4"/>
        <v>6</v>
      </c>
      <c r="I17" s="69">
        <f t="shared" si="4"/>
        <v>1</v>
      </c>
      <c r="J17" s="69">
        <f t="shared" si="4"/>
        <v>3</v>
      </c>
      <c r="K17" s="111">
        <f t="shared" si="4"/>
        <v>2</v>
      </c>
    </row>
    <row r="18" spans="1:11" s="10" customFormat="1" ht="19.5" customHeight="1" x14ac:dyDescent="0.15">
      <c r="A18" s="68"/>
      <c r="B18" s="32" t="s">
        <v>16</v>
      </c>
      <c r="C18" s="69">
        <f t="shared" si="0"/>
        <v>16</v>
      </c>
      <c r="D18" s="70">
        <v>1</v>
      </c>
      <c r="E18" s="70">
        <v>1</v>
      </c>
      <c r="F18" s="70">
        <v>1</v>
      </c>
      <c r="G18" s="70">
        <v>2</v>
      </c>
      <c r="H18" s="70">
        <v>6</v>
      </c>
      <c r="I18" s="70">
        <v>1</v>
      </c>
      <c r="J18" s="70">
        <v>3</v>
      </c>
      <c r="K18" s="112">
        <v>1</v>
      </c>
    </row>
    <row r="19" spans="1:11" s="10" customFormat="1" ht="19.5" customHeight="1" x14ac:dyDescent="0.15">
      <c r="A19" s="68"/>
      <c r="B19" s="32" t="s">
        <v>17</v>
      </c>
      <c r="C19" s="69">
        <f t="shared" si="0"/>
        <v>7</v>
      </c>
      <c r="D19" s="70">
        <v>0</v>
      </c>
      <c r="E19" s="70">
        <v>2</v>
      </c>
      <c r="F19" s="112">
        <v>2</v>
      </c>
      <c r="G19" s="70">
        <v>2</v>
      </c>
      <c r="H19" s="70">
        <v>0</v>
      </c>
      <c r="I19" s="70">
        <v>0</v>
      </c>
      <c r="J19" s="70">
        <v>0</v>
      </c>
      <c r="K19" s="112">
        <v>1</v>
      </c>
    </row>
    <row r="20" spans="1:11" s="10" customFormat="1" ht="19.5" customHeight="1" x14ac:dyDescent="0.15">
      <c r="A20" s="28" t="s">
        <v>294</v>
      </c>
      <c r="B20" s="88" t="s">
        <v>295</v>
      </c>
      <c r="C20" s="69">
        <f t="shared" si="0"/>
        <v>84</v>
      </c>
      <c r="D20" s="69">
        <f>SUM(D21:D22)</f>
        <v>16</v>
      </c>
      <c r="E20" s="69">
        <f t="shared" ref="E20:K20" si="5">SUM(E21:E22)</f>
        <v>6</v>
      </c>
      <c r="F20" s="69">
        <f t="shared" si="5"/>
        <v>8</v>
      </c>
      <c r="G20" s="69">
        <f t="shared" si="5"/>
        <v>12</v>
      </c>
      <c r="H20" s="69">
        <f t="shared" si="5"/>
        <v>15</v>
      </c>
      <c r="I20" s="69">
        <f t="shared" si="5"/>
        <v>9</v>
      </c>
      <c r="J20" s="69">
        <f t="shared" si="5"/>
        <v>7</v>
      </c>
      <c r="K20" s="111">
        <f t="shared" si="5"/>
        <v>11</v>
      </c>
    </row>
    <row r="21" spans="1:11" s="10" customFormat="1" ht="19.5" customHeight="1" x14ac:dyDescent="0.15">
      <c r="A21" s="68"/>
      <c r="B21" s="32" t="s">
        <v>16</v>
      </c>
      <c r="C21" s="69">
        <f t="shared" si="0"/>
        <v>41</v>
      </c>
      <c r="D21" s="70">
        <v>6</v>
      </c>
      <c r="E21" s="70">
        <v>2</v>
      </c>
      <c r="F21" s="70">
        <v>2</v>
      </c>
      <c r="G21" s="70">
        <v>7</v>
      </c>
      <c r="H21" s="70">
        <v>9</v>
      </c>
      <c r="I21" s="70">
        <v>6</v>
      </c>
      <c r="J21" s="70">
        <v>3</v>
      </c>
      <c r="K21" s="112">
        <v>6</v>
      </c>
    </row>
    <row r="22" spans="1:11" s="10" customFormat="1" ht="19.5" customHeight="1" x14ac:dyDescent="0.15">
      <c r="A22" s="68"/>
      <c r="B22" s="32" t="s">
        <v>17</v>
      </c>
      <c r="C22" s="69">
        <f t="shared" si="0"/>
        <v>43</v>
      </c>
      <c r="D22" s="70">
        <v>10</v>
      </c>
      <c r="E22" s="70">
        <v>4</v>
      </c>
      <c r="F22" s="70">
        <v>6</v>
      </c>
      <c r="G22" s="70">
        <v>5</v>
      </c>
      <c r="H22" s="70">
        <v>6</v>
      </c>
      <c r="I22" s="70">
        <v>3</v>
      </c>
      <c r="J22" s="112">
        <v>4</v>
      </c>
      <c r="K22" s="112">
        <v>5</v>
      </c>
    </row>
    <row r="23" spans="1:11" s="10" customFormat="1" ht="19.5" customHeight="1" x14ac:dyDescent="0.15">
      <c r="A23" s="28" t="s">
        <v>296</v>
      </c>
      <c r="B23" s="88" t="s">
        <v>297</v>
      </c>
      <c r="C23" s="69">
        <f t="shared" si="0"/>
        <v>31</v>
      </c>
      <c r="D23" s="69">
        <f>SUM(D24:D25)</f>
        <v>3</v>
      </c>
      <c r="E23" s="69">
        <f t="shared" ref="E23:K23" si="6">SUM(E24:E25)</f>
        <v>1</v>
      </c>
      <c r="F23" s="69">
        <f t="shared" si="6"/>
        <v>4</v>
      </c>
      <c r="G23" s="69">
        <f t="shared" si="6"/>
        <v>4</v>
      </c>
      <c r="H23" s="69">
        <f t="shared" si="6"/>
        <v>6</v>
      </c>
      <c r="I23" s="69">
        <f t="shared" si="6"/>
        <v>5</v>
      </c>
      <c r="J23" s="69">
        <f t="shared" si="6"/>
        <v>3</v>
      </c>
      <c r="K23" s="111">
        <f t="shared" si="6"/>
        <v>5</v>
      </c>
    </row>
    <row r="24" spans="1:11" s="10" customFormat="1" ht="19.5" customHeight="1" x14ac:dyDescent="0.15">
      <c r="A24" s="68"/>
      <c r="B24" s="32" t="s">
        <v>16</v>
      </c>
      <c r="C24" s="69">
        <f t="shared" si="0"/>
        <v>17</v>
      </c>
      <c r="D24" s="70">
        <v>0</v>
      </c>
      <c r="E24" s="70">
        <v>0</v>
      </c>
      <c r="F24" s="70">
        <v>2</v>
      </c>
      <c r="G24" s="70">
        <v>2</v>
      </c>
      <c r="H24" s="70">
        <v>4</v>
      </c>
      <c r="I24" s="70">
        <v>4</v>
      </c>
      <c r="J24" s="70">
        <v>2</v>
      </c>
      <c r="K24" s="112">
        <v>3</v>
      </c>
    </row>
    <row r="25" spans="1:11" s="10" customFormat="1" ht="19.5" customHeight="1" x14ac:dyDescent="0.15">
      <c r="A25" s="68"/>
      <c r="B25" s="32" t="s">
        <v>17</v>
      </c>
      <c r="C25" s="69">
        <f t="shared" si="0"/>
        <v>14</v>
      </c>
      <c r="D25" s="70">
        <v>3</v>
      </c>
      <c r="E25" s="70">
        <v>1</v>
      </c>
      <c r="F25" s="70">
        <v>2</v>
      </c>
      <c r="G25" s="70">
        <v>2</v>
      </c>
      <c r="H25" s="70">
        <v>2</v>
      </c>
      <c r="I25" s="70">
        <v>1</v>
      </c>
      <c r="J25" s="112">
        <v>1</v>
      </c>
      <c r="K25" s="112">
        <v>2</v>
      </c>
    </row>
    <row r="26" spans="1:11" s="10" customFormat="1" ht="19.5" customHeight="1" x14ac:dyDescent="0.15">
      <c r="A26" s="28" t="s">
        <v>298</v>
      </c>
      <c r="B26" s="29" t="s">
        <v>299</v>
      </c>
      <c r="C26" s="69">
        <f t="shared" si="0"/>
        <v>57</v>
      </c>
      <c r="D26" s="69">
        <f>SUM(D27:D28)</f>
        <v>3</v>
      </c>
      <c r="E26" s="69">
        <f t="shared" ref="E26:K26" si="7">SUM(E27:E28)</f>
        <v>3</v>
      </c>
      <c r="F26" s="69">
        <f t="shared" si="7"/>
        <v>11</v>
      </c>
      <c r="G26" s="69">
        <f t="shared" si="7"/>
        <v>11</v>
      </c>
      <c r="H26" s="69">
        <f t="shared" si="7"/>
        <v>9</v>
      </c>
      <c r="I26" s="69">
        <f t="shared" si="7"/>
        <v>12</v>
      </c>
      <c r="J26" s="69">
        <f t="shared" si="7"/>
        <v>5</v>
      </c>
      <c r="K26" s="111">
        <f t="shared" si="7"/>
        <v>3</v>
      </c>
    </row>
    <row r="27" spans="1:11" s="10" customFormat="1" ht="19.5" customHeight="1" x14ac:dyDescent="0.15">
      <c r="A27" s="68"/>
      <c r="B27" s="32" t="s">
        <v>16</v>
      </c>
      <c r="C27" s="69">
        <f t="shared" si="0"/>
        <v>31</v>
      </c>
      <c r="D27" s="70">
        <v>3</v>
      </c>
      <c r="E27" s="70">
        <v>2</v>
      </c>
      <c r="F27" s="70">
        <v>6</v>
      </c>
      <c r="G27" s="70">
        <v>4</v>
      </c>
      <c r="H27" s="70">
        <v>5</v>
      </c>
      <c r="I27" s="70">
        <v>6</v>
      </c>
      <c r="J27" s="70">
        <v>3</v>
      </c>
      <c r="K27" s="112">
        <v>2</v>
      </c>
    </row>
    <row r="28" spans="1:11" s="10" customFormat="1" ht="19.5" customHeight="1" x14ac:dyDescent="0.15">
      <c r="A28" s="28"/>
      <c r="B28" s="32" t="s">
        <v>17</v>
      </c>
      <c r="C28" s="69">
        <f t="shared" si="0"/>
        <v>26</v>
      </c>
      <c r="D28" s="70">
        <v>0</v>
      </c>
      <c r="E28" s="70">
        <v>1</v>
      </c>
      <c r="F28" s="70">
        <v>5</v>
      </c>
      <c r="G28" s="70">
        <v>7</v>
      </c>
      <c r="H28" s="70">
        <v>4</v>
      </c>
      <c r="I28" s="70">
        <v>6</v>
      </c>
      <c r="J28" s="70">
        <v>2</v>
      </c>
      <c r="K28" s="112">
        <v>1</v>
      </c>
    </row>
    <row r="29" spans="1:11" s="10" customFormat="1" ht="19.5" customHeight="1" x14ac:dyDescent="0.15">
      <c r="A29" s="28" t="s">
        <v>300</v>
      </c>
      <c r="B29" s="94" t="s">
        <v>301</v>
      </c>
      <c r="C29" s="69">
        <f t="shared" si="0"/>
        <v>7</v>
      </c>
      <c r="D29" s="69">
        <f>SUM(D30:D31)</f>
        <v>1</v>
      </c>
      <c r="E29" s="69">
        <f t="shared" ref="E29:K29" si="8">SUM(E30:E31)</f>
        <v>0</v>
      </c>
      <c r="F29" s="69">
        <f t="shared" si="8"/>
        <v>1</v>
      </c>
      <c r="G29" s="69">
        <f t="shared" si="8"/>
        <v>3</v>
      </c>
      <c r="H29" s="69">
        <f t="shared" si="8"/>
        <v>1</v>
      </c>
      <c r="I29" s="69">
        <f t="shared" si="8"/>
        <v>1</v>
      </c>
      <c r="J29" s="69">
        <f t="shared" si="8"/>
        <v>0</v>
      </c>
      <c r="K29" s="111">
        <f t="shared" si="8"/>
        <v>0</v>
      </c>
    </row>
    <row r="30" spans="1:11" s="36" customFormat="1" ht="19.5" customHeight="1" x14ac:dyDescent="0.15">
      <c r="A30" s="28"/>
      <c r="B30" s="32" t="s">
        <v>16</v>
      </c>
      <c r="C30" s="69">
        <f t="shared" si="0"/>
        <v>6</v>
      </c>
      <c r="D30" s="70">
        <v>1</v>
      </c>
      <c r="E30" s="70">
        <v>0</v>
      </c>
      <c r="F30" s="70">
        <v>0</v>
      </c>
      <c r="G30" s="70">
        <v>3</v>
      </c>
      <c r="H30" s="70">
        <v>1</v>
      </c>
      <c r="I30" s="70">
        <v>1</v>
      </c>
      <c r="J30" s="70">
        <v>0</v>
      </c>
      <c r="K30" s="112">
        <v>0</v>
      </c>
    </row>
    <row r="31" spans="1:11" s="10" customFormat="1" ht="19.5" customHeight="1" x14ac:dyDescent="0.15">
      <c r="A31" s="28"/>
      <c r="B31" s="32" t="s">
        <v>17</v>
      </c>
      <c r="C31" s="69">
        <f t="shared" si="0"/>
        <v>1</v>
      </c>
      <c r="D31" s="70">
        <v>0</v>
      </c>
      <c r="E31" s="70">
        <v>0</v>
      </c>
      <c r="F31" s="70">
        <v>1</v>
      </c>
      <c r="G31" s="70">
        <v>0</v>
      </c>
      <c r="H31" s="70">
        <v>0</v>
      </c>
      <c r="I31" s="70">
        <v>0</v>
      </c>
      <c r="J31" s="70">
        <v>0</v>
      </c>
      <c r="K31" s="112">
        <v>0</v>
      </c>
    </row>
    <row r="32" spans="1:11" s="10" customFormat="1" ht="24" customHeight="1" x14ac:dyDescent="0.15">
      <c r="A32" s="28" t="s">
        <v>302</v>
      </c>
      <c r="B32" s="94" t="s">
        <v>303</v>
      </c>
      <c r="C32" s="69">
        <f t="shared" si="0"/>
        <v>1</v>
      </c>
      <c r="D32" s="69">
        <f t="shared" ref="D32:K32" si="9">SUM(D33:D34)</f>
        <v>0</v>
      </c>
      <c r="E32" s="69">
        <f t="shared" si="9"/>
        <v>0</v>
      </c>
      <c r="F32" s="69">
        <f t="shared" si="9"/>
        <v>0</v>
      </c>
      <c r="G32" s="69">
        <f t="shared" si="9"/>
        <v>0</v>
      </c>
      <c r="H32" s="69">
        <f t="shared" si="9"/>
        <v>1</v>
      </c>
      <c r="I32" s="69">
        <f t="shared" si="9"/>
        <v>0</v>
      </c>
      <c r="J32" s="69">
        <f t="shared" si="9"/>
        <v>0</v>
      </c>
      <c r="K32" s="111">
        <f t="shared" si="9"/>
        <v>0</v>
      </c>
    </row>
    <row r="33" spans="1:11" s="10" customFormat="1" ht="19.5" customHeight="1" x14ac:dyDescent="0.15">
      <c r="A33" s="28"/>
      <c r="B33" s="32" t="s">
        <v>16</v>
      </c>
      <c r="C33" s="69">
        <f t="shared" si="0"/>
        <v>1</v>
      </c>
      <c r="D33" s="70">
        <v>0</v>
      </c>
      <c r="E33" s="70">
        <v>0</v>
      </c>
      <c r="F33" s="70">
        <v>0</v>
      </c>
      <c r="G33" s="70">
        <v>0</v>
      </c>
      <c r="H33" s="70">
        <v>1</v>
      </c>
      <c r="I33" s="70">
        <v>0</v>
      </c>
      <c r="J33" s="70">
        <v>0</v>
      </c>
      <c r="K33" s="112">
        <v>0</v>
      </c>
    </row>
    <row r="34" spans="1:11" s="10" customFormat="1" ht="19.5" customHeight="1" x14ac:dyDescent="0.15">
      <c r="A34" s="28"/>
      <c r="B34" s="32" t="s">
        <v>17</v>
      </c>
      <c r="C34" s="69">
        <f t="shared" si="0"/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112">
        <v>0</v>
      </c>
    </row>
    <row r="35" spans="1:11" s="10" customFormat="1" ht="19.5" customHeight="1" x14ac:dyDescent="0.15">
      <c r="A35" s="28" t="s">
        <v>304</v>
      </c>
      <c r="B35" s="88" t="s">
        <v>305</v>
      </c>
      <c r="C35" s="69">
        <f t="shared" si="0"/>
        <v>43</v>
      </c>
      <c r="D35" s="69">
        <f>SUM(D36:D37)</f>
        <v>3</v>
      </c>
      <c r="E35" s="69">
        <f t="shared" ref="E35:K35" si="10">SUM(E36:E37)</f>
        <v>6</v>
      </c>
      <c r="F35" s="69">
        <f t="shared" si="10"/>
        <v>1</v>
      </c>
      <c r="G35" s="69">
        <f t="shared" si="10"/>
        <v>5</v>
      </c>
      <c r="H35" s="69">
        <f t="shared" si="10"/>
        <v>14</v>
      </c>
      <c r="I35" s="69">
        <f t="shared" si="10"/>
        <v>6</v>
      </c>
      <c r="J35" s="69">
        <f t="shared" si="10"/>
        <v>6</v>
      </c>
      <c r="K35" s="111">
        <f t="shared" si="10"/>
        <v>2</v>
      </c>
    </row>
    <row r="36" spans="1:11" s="10" customFormat="1" ht="19.5" customHeight="1" x14ac:dyDescent="0.15">
      <c r="A36" s="28"/>
      <c r="B36" s="32" t="s">
        <v>16</v>
      </c>
      <c r="C36" s="69">
        <f t="shared" si="0"/>
        <v>32</v>
      </c>
      <c r="D36" s="70">
        <v>3</v>
      </c>
      <c r="E36" s="70">
        <v>6</v>
      </c>
      <c r="F36" s="70">
        <v>0</v>
      </c>
      <c r="G36" s="70">
        <v>3</v>
      </c>
      <c r="H36" s="70">
        <v>11</v>
      </c>
      <c r="I36" s="70">
        <v>4</v>
      </c>
      <c r="J36" s="70">
        <v>3</v>
      </c>
      <c r="K36" s="112">
        <v>2</v>
      </c>
    </row>
    <row r="37" spans="1:11" s="10" customFormat="1" ht="19.5" customHeight="1" x14ac:dyDescent="0.15">
      <c r="A37" s="28"/>
      <c r="B37" s="32" t="s">
        <v>17</v>
      </c>
      <c r="C37" s="69">
        <f t="shared" si="0"/>
        <v>11</v>
      </c>
      <c r="D37" s="70">
        <v>0</v>
      </c>
      <c r="E37" s="70">
        <v>0</v>
      </c>
      <c r="F37" s="70">
        <v>1</v>
      </c>
      <c r="G37" s="70">
        <v>2</v>
      </c>
      <c r="H37" s="70">
        <v>3</v>
      </c>
      <c r="I37" s="70">
        <v>2</v>
      </c>
      <c r="J37" s="70">
        <v>3</v>
      </c>
      <c r="K37" s="112">
        <v>0</v>
      </c>
    </row>
    <row r="38" spans="1:11" s="10" customFormat="1" ht="19.5" customHeight="1" x14ac:dyDescent="0.15">
      <c r="A38" s="28" t="s">
        <v>306</v>
      </c>
      <c r="B38" s="35" t="s">
        <v>307</v>
      </c>
      <c r="C38" s="69">
        <f t="shared" si="0"/>
        <v>192</v>
      </c>
      <c r="D38" s="69">
        <f>SUM(D39:D40)</f>
        <v>23</v>
      </c>
      <c r="E38" s="69">
        <f t="shared" ref="E38:K38" si="11">SUM(E39:E40)</f>
        <v>22</v>
      </c>
      <c r="F38" s="69">
        <f t="shared" si="11"/>
        <v>28</v>
      </c>
      <c r="G38" s="69">
        <f t="shared" si="11"/>
        <v>28</v>
      </c>
      <c r="H38" s="69">
        <f t="shared" si="11"/>
        <v>37</v>
      </c>
      <c r="I38" s="69">
        <f t="shared" si="11"/>
        <v>31</v>
      </c>
      <c r="J38" s="69">
        <f t="shared" si="11"/>
        <v>4</v>
      </c>
      <c r="K38" s="111">
        <f t="shared" si="11"/>
        <v>19</v>
      </c>
    </row>
    <row r="39" spans="1:11" s="10" customFormat="1" ht="19.5" customHeight="1" x14ac:dyDescent="0.15">
      <c r="A39" s="28"/>
      <c r="B39" s="32" t="s">
        <v>16</v>
      </c>
      <c r="C39" s="69">
        <f t="shared" si="0"/>
        <v>130</v>
      </c>
      <c r="D39" s="70">
        <v>14</v>
      </c>
      <c r="E39" s="70">
        <v>16</v>
      </c>
      <c r="F39" s="70">
        <v>19</v>
      </c>
      <c r="G39" s="70">
        <v>22</v>
      </c>
      <c r="H39" s="70">
        <v>26</v>
      </c>
      <c r="I39" s="70">
        <v>20</v>
      </c>
      <c r="J39" s="70">
        <v>3</v>
      </c>
      <c r="K39" s="112">
        <v>10</v>
      </c>
    </row>
    <row r="40" spans="1:11" s="10" customFormat="1" ht="19.5" customHeight="1" x14ac:dyDescent="0.15">
      <c r="A40" s="28"/>
      <c r="B40" s="32" t="s">
        <v>17</v>
      </c>
      <c r="C40" s="69">
        <f t="shared" si="0"/>
        <v>62</v>
      </c>
      <c r="D40" s="70">
        <v>9</v>
      </c>
      <c r="E40" s="70">
        <v>6</v>
      </c>
      <c r="F40" s="70">
        <v>9</v>
      </c>
      <c r="G40" s="70">
        <v>6</v>
      </c>
      <c r="H40" s="70">
        <v>11</v>
      </c>
      <c r="I40" s="70">
        <v>11</v>
      </c>
      <c r="J40" s="70">
        <v>1</v>
      </c>
      <c r="K40" s="112">
        <v>9</v>
      </c>
    </row>
    <row r="41" spans="1:11" s="10" customFormat="1" ht="3" customHeight="1" x14ac:dyDescent="0.15">
      <c r="A41" s="107"/>
      <c r="B41" s="76"/>
      <c r="C41" s="115"/>
      <c r="D41" s="115"/>
      <c r="E41" s="115"/>
      <c r="F41" s="115"/>
      <c r="G41" s="115"/>
      <c r="H41" s="115"/>
      <c r="I41" s="115"/>
      <c r="J41" s="115"/>
      <c r="K41" s="116"/>
    </row>
    <row r="42" spans="1:11" x14ac:dyDescent="0.15"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1" x14ac:dyDescent="0.15">
      <c r="C43" s="117"/>
      <c r="D43" s="117"/>
      <c r="E43" s="117"/>
      <c r="F43" s="117"/>
      <c r="G43" s="117"/>
      <c r="H43" s="117"/>
      <c r="I43" s="117"/>
      <c r="J43" s="117"/>
      <c r="K43" s="117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9" orientation="portrait" blackAndWhite="1" useFirstPageNumber="1" r:id="rId1"/>
  <headerFooter scaleWithDoc="0"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view="pageBreakPreview" zoomScale="90" zoomScaleNormal="100" zoomScaleSheetLayoutView="90" workbookViewId="0">
      <pane xSplit="2" ySplit="7" topLeftCell="C8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A1" s="1" t="s">
        <v>308</v>
      </c>
    </row>
    <row r="2" spans="1:11" ht="54.95" customHeight="1" x14ac:dyDescent="0.15"/>
    <row r="3" spans="1:11" ht="17.25" customHeight="1" x14ac:dyDescent="0.15">
      <c r="A3" s="61" t="s">
        <v>309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310</v>
      </c>
      <c r="B8" s="88" t="s">
        <v>311</v>
      </c>
      <c r="C8" s="30">
        <f t="shared" ref="C8:C14" si="0">SUM(D8:K8)</f>
        <v>3</v>
      </c>
      <c r="D8" s="30">
        <f>SUM(D9:D10)</f>
        <v>1</v>
      </c>
      <c r="E8" s="30">
        <f t="shared" ref="E8:K8" si="1">SUM(E9:E10)</f>
        <v>0</v>
      </c>
      <c r="F8" s="30">
        <f t="shared" si="1"/>
        <v>0</v>
      </c>
      <c r="G8" s="30">
        <f t="shared" si="1"/>
        <v>1</v>
      </c>
      <c r="H8" s="30">
        <f t="shared" si="1"/>
        <v>0</v>
      </c>
      <c r="I8" s="30">
        <f t="shared" si="1"/>
        <v>1</v>
      </c>
      <c r="J8" s="30">
        <f t="shared" si="1"/>
        <v>0</v>
      </c>
      <c r="K8" s="31">
        <f t="shared" si="1"/>
        <v>0</v>
      </c>
    </row>
    <row r="9" spans="1:11" s="10" customFormat="1" ht="19.5" customHeight="1" x14ac:dyDescent="0.15">
      <c r="A9" s="28"/>
      <c r="B9" s="32" t="s">
        <v>16</v>
      </c>
      <c r="C9" s="30">
        <f t="shared" si="0"/>
        <v>1</v>
      </c>
      <c r="D9" s="33">
        <v>1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4">
        <v>0</v>
      </c>
    </row>
    <row r="10" spans="1:11" s="10" customFormat="1" ht="19.5" customHeight="1" x14ac:dyDescent="0.15">
      <c r="A10" s="28"/>
      <c r="B10" s="32" t="s">
        <v>17</v>
      </c>
      <c r="C10" s="30">
        <f t="shared" si="0"/>
        <v>2</v>
      </c>
      <c r="D10" s="33">
        <v>0</v>
      </c>
      <c r="E10" s="33">
        <v>0</v>
      </c>
      <c r="F10" s="33">
        <v>0</v>
      </c>
      <c r="G10" s="33">
        <v>1</v>
      </c>
      <c r="H10" s="33">
        <v>0</v>
      </c>
      <c r="I10" s="33">
        <v>1</v>
      </c>
      <c r="J10" s="33">
        <v>0</v>
      </c>
      <c r="K10" s="34">
        <v>0</v>
      </c>
    </row>
    <row r="11" spans="1:11" s="10" customFormat="1" ht="19.5" customHeight="1" x14ac:dyDescent="0.15">
      <c r="A11" s="28" t="s">
        <v>312</v>
      </c>
      <c r="B11" s="88" t="s">
        <v>313</v>
      </c>
      <c r="C11" s="30">
        <f t="shared" si="0"/>
        <v>47</v>
      </c>
      <c r="D11" s="30">
        <f>SUM(D12:D13)</f>
        <v>5</v>
      </c>
      <c r="E11" s="30">
        <f t="shared" ref="E11:K11" si="2">SUM(E12:E13)</f>
        <v>5</v>
      </c>
      <c r="F11" s="30">
        <f t="shared" si="2"/>
        <v>6</v>
      </c>
      <c r="G11" s="30">
        <f t="shared" si="2"/>
        <v>8</v>
      </c>
      <c r="H11" s="30">
        <f t="shared" si="2"/>
        <v>7</v>
      </c>
      <c r="I11" s="30">
        <f t="shared" si="2"/>
        <v>9</v>
      </c>
      <c r="J11" s="30">
        <f t="shared" si="2"/>
        <v>1</v>
      </c>
      <c r="K11" s="31">
        <f t="shared" si="2"/>
        <v>6</v>
      </c>
    </row>
    <row r="12" spans="1:11" s="10" customFormat="1" ht="19.5" customHeight="1" x14ac:dyDescent="0.15">
      <c r="A12" s="28"/>
      <c r="B12" s="32" t="s">
        <v>16</v>
      </c>
      <c r="C12" s="30">
        <f t="shared" si="0"/>
        <v>28</v>
      </c>
      <c r="D12" s="33">
        <v>5</v>
      </c>
      <c r="E12" s="33">
        <v>3</v>
      </c>
      <c r="F12" s="33">
        <v>3</v>
      </c>
      <c r="G12" s="33">
        <v>6</v>
      </c>
      <c r="H12" s="33">
        <v>3</v>
      </c>
      <c r="I12" s="33">
        <v>6</v>
      </c>
      <c r="J12" s="33">
        <v>1</v>
      </c>
      <c r="K12" s="34">
        <v>1</v>
      </c>
    </row>
    <row r="13" spans="1:11" s="10" customFormat="1" ht="19.5" customHeight="1" x14ac:dyDescent="0.15">
      <c r="A13" s="28"/>
      <c r="B13" s="118" t="s">
        <v>17</v>
      </c>
      <c r="C13" s="119">
        <f t="shared" si="0"/>
        <v>19</v>
      </c>
      <c r="D13" s="89">
        <v>0</v>
      </c>
      <c r="E13" s="120">
        <v>2</v>
      </c>
      <c r="F13" s="89">
        <v>3</v>
      </c>
      <c r="G13" s="89">
        <v>2</v>
      </c>
      <c r="H13" s="121">
        <v>4</v>
      </c>
      <c r="I13" s="89">
        <v>3</v>
      </c>
      <c r="J13" s="33">
        <v>0</v>
      </c>
      <c r="K13" s="34">
        <v>5</v>
      </c>
    </row>
    <row r="14" spans="1:11" s="10" customFormat="1" ht="19.5" customHeight="1" x14ac:dyDescent="0.15">
      <c r="A14" s="28" t="s">
        <v>314</v>
      </c>
      <c r="B14" s="88" t="s">
        <v>315</v>
      </c>
      <c r="C14" s="30">
        <f t="shared" si="0"/>
        <v>117</v>
      </c>
      <c r="D14" s="30">
        <f>SUM(D15,D16)</f>
        <v>26</v>
      </c>
      <c r="E14" s="30">
        <f t="shared" ref="E14:K14" si="3">SUM(E15,E16)</f>
        <v>13</v>
      </c>
      <c r="F14" s="30">
        <f t="shared" si="3"/>
        <v>11</v>
      </c>
      <c r="G14" s="30">
        <f t="shared" si="3"/>
        <v>22</v>
      </c>
      <c r="H14" s="30">
        <f t="shared" si="3"/>
        <v>19</v>
      </c>
      <c r="I14" s="30">
        <f t="shared" si="3"/>
        <v>9</v>
      </c>
      <c r="J14" s="30">
        <f t="shared" si="3"/>
        <v>3</v>
      </c>
      <c r="K14" s="31">
        <f t="shared" si="3"/>
        <v>14</v>
      </c>
    </row>
    <row r="15" spans="1:11" ht="19.5" customHeight="1" x14ac:dyDescent="0.15">
      <c r="A15" s="96"/>
      <c r="B15" s="122" t="s">
        <v>50</v>
      </c>
      <c r="C15" s="30">
        <f t="shared" ref="C15:C22" si="4">SUM(D15:K15)</f>
        <v>64</v>
      </c>
      <c r="D15" s="33">
        <v>16</v>
      </c>
      <c r="E15" s="33">
        <v>6</v>
      </c>
      <c r="F15" s="33">
        <v>6</v>
      </c>
      <c r="G15" s="33">
        <v>8</v>
      </c>
      <c r="H15" s="33">
        <v>11</v>
      </c>
      <c r="I15" s="33">
        <v>6</v>
      </c>
      <c r="J15" s="33">
        <v>1</v>
      </c>
      <c r="K15" s="34">
        <v>10</v>
      </c>
    </row>
    <row r="16" spans="1:11" ht="19.5" customHeight="1" x14ac:dyDescent="0.15">
      <c r="A16" s="96"/>
      <c r="B16" s="123" t="s">
        <v>51</v>
      </c>
      <c r="C16" s="30">
        <f t="shared" si="4"/>
        <v>53</v>
      </c>
      <c r="D16" s="33">
        <v>10</v>
      </c>
      <c r="E16" s="33">
        <v>7</v>
      </c>
      <c r="F16" s="33">
        <v>5</v>
      </c>
      <c r="G16" s="33">
        <v>14</v>
      </c>
      <c r="H16" s="33">
        <v>8</v>
      </c>
      <c r="I16" s="33">
        <v>3</v>
      </c>
      <c r="J16" s="33">
        <v>2</v>
      </c>
      <c r="K16" s="34">
        <v>4</v>
      </c>
    </row>
    <row r="17" spans="1:12" ht="19.5" customHeight="1" x14ac:dyDescent="0.15">
      <c r="A17" s="28" t="s">
        <v>316</v>
      </c>
      <c r="B17" s="46" t="s">
        <v>317</v>
      </c>
      <c r="C17" s="30">
        <f t="shared" si="4"/>
        <v>0</v>
      </c>
      <c r="D17" s="30">
        <f>SUM(D18:D19)</f>
        <v>0</v>
      </c>
      <c r="E17" s="30">
        <f t="shared" ref="E17:K17" si="5">SUM(E18:E19)</f>
        <v>0</v>
      </c>
      <c r="F17" s="30">
        <f t="shared" si="5"/>
        <v>0</v>
      </c>
      <c r="G17" s="30">
        <f t="shared" si="5"/>
        <v>0</v>
      </c>
      <c r="H17" s="30">
        <f t="shared" si="5"/>
        <v>0</v>
      </c>
      <c r="I17" s="30">
        <f t="shared" si="5"/>
        <v>0</v>
      </c>
      <c r="J17" s="30">
        <f t="shared" si="5"/>
        <v>0</v>
      </c>
      <c r="K17" s="31">
        <f t="shared" si="5"/>
        <v>0</v>
      </c>
    </row>
    <row r="18" spans="1:12" ht="19.5" customHeight="1" x14ac:dyDescent="0.15">
      <c r="A18" s="96"/>
      <c r="B18" s="122" t="s">
        <v>50</v>
      </c>
      <c r="C18" s="30">
        <f t="shared" si="4"/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4">
        <v>0</v>
      </c>
    </row>
    <row r="19" spans="1:12" ht="19.5" customHeight="1" x14ac:dyDescent="0.15">
      <c r="A19" s="96"/>
      <c r="B19" s="122" t="s">
        <v>51</v>
      </c>
      <c r="C19" s="30">
        <f t="shared" si="4"/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4">
        <v>0</v>
      </c>
    </row>
    <row r="20" spans="1:12" ht="19.5" customHeight="1" x14ac:dyDescent="0.15">
      <c r="A20" s="28" t="s">
        <v>318</v>
      </c>
      <c r="B20" s="46" t="s">
        <v>319</v>
      </c>
      <c r="C20" s="30">
        <f t="shared" si="4"/>
        <v>117</v>
      </c>
      <c r="D20" s="30">
        <f>SUM(D21:D22)</f>
        <v>26</v>
      </c>
      <c r="E20" s="30">
        <f t="shared" ref="E20:K20" si="6">SUM(E21:E22)</f>
        <v>13</v>
      </c>
      <c r="F20" s="30">
        <f t="shared" si="6"/>
        <v>11</v>
      </c>
      <c r="G20" s="30">
        <f t="shared" si="6"/>
        <v>22</v>
      </c>
      <c r="H20" s="30">
        <f t="shared" si="6"/>
        <v>19</v>
      </c>
      <c r="I20" s="30">
        <f t="shared" si="6"/>
        <v>9</v>
      </c>
      <c r="J20" s="30">
        <f t="shared" si="6"/>
        <v>3</v>
      </c>
      <c r="K20" s="31">
        <f t="shared" si="6"/>
        <v>14</v>
      </c>
    </row>
    <row r="21" spans="1:12" ht="19.5" customHeight="1" x14ac:dyDescent="0.15">
      <c r="A21" s="96"/>
      <c r="B21" s="122" t="s">
        <v>50</v>
      </c>
      <c r="C21" s="30">
        <f t="shared" si="4"/>
        <v>64</v>
      </c>
      <c r="D21" s="33">
        <v>16</v>
      </c>
      <c r="E21" s="33">
        <v>6</v>
      </c>
      <c r="F21" s="33">
        <v>6</v>
      </c>
      <c r="G21" s="33">
        <v>8</v>
      </c>
      <c r="H21" s="33">
        <v>11</v>
      </c>
      <c r="I21" s="33">
        <v>6</v>
      </c>
      <c r="J21" s="33">
        <v>1</v>
      </c>
      <c r="K21" s="34">
        <v>10</v>
      </c>
    </row>
    <row r="22" spans="1:12" ht="19.5" customHeight="1" x14ac:dyDescent="0.15">
      <c r="A22" s="96"/>
      <c r="B22" s="122" t="s">
        <v>51</v>
      </c>
      <c r="C22" s="30">
        <f t="shared" si="4"/>
        <v>53</v>
      </c>
      <c r="D22" s="33">
        <v>10</v>
      </c>
      <c r="E22" s="33">
        <v>7</v>
      </c>
      <c r="F22" s="33">
        <v>5</v>
      </c>
      <c r="G22" s="33">
        <v>14</v>
      </c>
      <c r="H22" s="33">
        <v>8</v>
      </c>
      <c r="I22" s="33">
        <v>3</v>
      </c>
      <c r="J22" s="33">
        <v>2</v>
      </c>
      <c r="K22" s="34">
        <v>4</v>
      </c>
    </row>
    <row r="23" spans="1:12" ht="3" customHeight="1" x14ac:dyDescent="0.15">
      <c r="A23" s="124"/>
      <c r="B23" s="125"/>
      <c r="C23" s="125"/>
      <c r="D23" s="125"/>
      <c r="E23" s="125"/>
      <c r="F23" s="125"/>
      <c r="G23" s="125"/>
      <c r="H23" s="125"/>
      <c r="I23" s="125"/>
      <c r="J23" s="125"/>
      <c r="K23" s="126"/>
      <c r="L23" s="4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50" orientation="portrait" blackAndWhite="1" useFirstPageNumber="1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topLeftCell="A4" zoomScale="85" zoomScaleNormal="100" zoomScaleSheetLayoutView="85" workbookViewId="0">
      <pane xSplit="2" ySplit="4" topLeftCell="C25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" customWidth="1"/>
    <col min="2" max="2" width="30.625" style="3" customWidth="1"/>
    <col min="3" max="3" width="6.375" style="3" customWidth="1"/>
    <col min="4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38</v>
      </c>
    </row>
    <row r="2" spans="1:11" ht="54.95" customHeight="1" x14ac:dyDescent="0.15"/>
    <row r="3" spans="1:11" ht="17.25" customHeight="1" x14ac:dyDescent="0.15">
      <c r="A3" s="6" t="s">
        <v>39</v>
      </c>
    </row>
    <row r="4" spans="1:11" ht="5.0999999999999996" customHeight="1" x14ac:dyDescent="0.15">
      <c r="A4" s="7"/>
    </row>
    <row r="5" spans="1:11" s="10" customFormat="1" ht="17.25" customHeight="1" thickBot="1" x14ac:dyDescent="0.2">
      <c r="A5" s="8"/>
      <c r="K5" s="11" t="s">
        <v>3</v>
      </c>
    </row>
    <row r="6" spans="1:11" s="10" customFormat="1" ht="35.1" customHeight="1" thickTop="1" x14ac:dyDescent="0.15">
      <c r="A6" s="12" t="s">
        <v>40</v>
      </c>
      <c r="B6" s="13" t="s">
        <v>41</v>
      </c>
      <c r="C6" s="14" t="s">
        <v>42</v>
      </c>
      <c r="D6" s="14" t="s">
        <v>43</v>
      </c>
      <c r="E6" s="14" t="s">
        <v>8</v>
      </c>
      <c r="F6" s="15" t="s">
        <v>9</v>
      </c>
      <c r="G6" s="14" t="s">
        <v>10</v>
      </c>
      <c r="H6" s="14" t="s">
        <v>44</v>
      </c>
      <c r="I6" s="14" t="s">
        <v>45</v>
      </c>
      <c r="J6" s="14" t="s">
        <v>46</v>
      </c>
      <c r="K6" s="15" t="s">
        <v>47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24" customHeight="1" x14ac:dyDescent="0.15">
      <c r="A8" s="28" t="s">
        <v>48</v>
      </c>
      <c r="B8" s="46" t="s">
        <v>49</v>
      </c>
      <c r="C8" s="47">
        <f>SUM(C9:C10)</f>
        <v>0</v>
      </c>
      <c r="D8" s="47">
        <f>SUM(D9:D10)</f>
        <v>0</v>
      </c>
      <c r="E8" s="47">
        <f t="shared" ref="E8:K8" si="0">SUM(E9:E10)</f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8">
        <f t="shared" si="0"/>
        <v>0</v>
      </c>
    </row>
    <row r="9" spans="1:11" s="10" customFormat="1" ht="19.5" customHeight="1" x14ac:dyDescent="0.15">
      <c r="A9" s="28"/>
      <c r="B9" s="32" t="s">
        <v>50</v>
      </c>
      <c r="C9" s="47">
        <f>SUM(D9:K9)</f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50">
        <v>0</v>
      </c>
    </row>
    <row r="10" spans="1:11" s="10" customFormat="1" ht="19.5" customHeight="1" x14ac:dyDescent="0.15">
      <c r="A10" s="28"/>
      <c r="B10" s="32" t="s">
        <v>51</v>
      </c>
      <c r="C10" s="47">
        <f>SUM(D10:K10)</f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50">
        <v>0</v>
      </c>
    </row>
    <row r="11" spans="1:11" s="10" customFormat="1" ht="19.5" customHeight="1" x14ac:dyDescent="0.15">
      <c r="A11" s="28" t="s">
        <v>52</v>
      </c>
      <c r="B11" s="29" t="s">
        <v>53</v>
      </c>
      <c r="C11" s="47">
        <f t="shared" ref="C11:C40" si="1">SUM(D11:K11)</f>
        <v>43</v>
      </c>
      <c r="D11" s="47">
        <f>SUM(D12:D13)</f>
        <v>8</v>
      </c>
      <c r="E11" s="47">
        <f t="shared" ref="E11:K11" si="2">SUM(E12:E13)</f>
        <v>7</v>
      </c>
      <c r="F11" s="47">
        <f t="shared" si="2"/>
        <v>2</v>
      </c>
      <c r="G11" s="47">
        <f t="shared" si="2"/>
        <v>5</v>
      </c>
      <c r="H11" s="47">
        <f t="shared" si="2"/>
        <v>8</v>
      </c>
      <c r="I11" s="47">
        <f t="shared" si="2"/>
        <v>4</v>
      </c>
      <c r="J11" s="47">
        <f t="shared" si="2"/>
        <v>0</v>
      </c>
      <c r="K11" s="48">
        <f t="shared" si="2"/>
        <v>9</v>
      </c>
    </row>
    <row r="12" spans="1:11" s="10" customFormat="1" ht="19.5" customHeight="1" x14ac:dyDescent="0.15">
      <c r="A12" s="28"/>
      <c r="B12" s="32" t="s">
        <v>50</v>
      </c>
      <c r="C12" s="47">
        <f t="shared" si="1"/>
        <v>17</v>
      </c>
      <c r="D12" s="49">
        <v>4</v>
      </c>
      <c r="E12" s="49">
        <v>4</v>
      </c>
      <c r="F12" s="49">
        <v>1</v>
      </c>
      <c r="G12" s="49">
        <v>3</v>
      </c>
      <c r="H12" s="49">
        <v>3</v>
      </c>
      <c r="I12" s="49">
        <v>1</v>
      </c>
      <c r="J12" s="49">
        <v>0</v>
      </c>
      <c r="K12" s="50">
        <v>1</v>
      </c>
    </row>
    <row r="13" spans="1:11" s="10" customFormat="1" ht="19.5" customHeight="1" x14ac:dyDescent="0.15">
      <c r="A13" s="28"/>
      <c r="B13" s="32" t="s">
        <v>51</v>
      </c>
      <c r="C13" s="47">
        <f t="shared" si="1"/>
        <v>26</v>
      </c>
      <c r="D13" s="49">
        <v>4</v>
      </c>
      <c r="E13" s="49">
        <v>3</v>
      </c>
      <c r="F13" s="49">
        <v>1</v>
      </c>
      <c r="G13" s="49">
        <v>2</v>
      </c>
      <c r="H13" s="49">
        <v>5</v>
      </c>
      <c r="I13" s="49">
        <v>3</v>
      </c>
      <c r="J13" s="49">
        <v>0</v>
      </c>
      <c r="K13" s="50">
        <v>8</v>
      </c>
    </row>
    <row r="14" spans="1:11" s="10" customFormat="1" ht="19.5" customHeight="1" x14ac:dyDescent="0.15">
      <c r="A14" s="28" t="s">
        <v>54</v>
      </c>
      <c r="B14" s="51" t="s">
        <v>55</v>
      </c>
      <c r="C14" s="47">
        <f t="shared" si="1"/>
        <v>3199</v>
      </c>
      <c r="D14" s="47">
        <f>SUM(D15:D16)</f>
        <v>350</v>
      </c>
      <c r="E14" s="47">
        <f t="shared" ref="E14:K14" si="3">SUM(E15:E16)</f>
        <v>347</v>
      </c>
      <c r="F14" s="47">
        <f t="shared" si="3"/>
        <v>385</v>
      </c>
      <c r="G14" s="47">
        <f t="shared" si="3"/>
        <v>478</v>
      </c>
      <c r="H14" s="47">
        <f t="shared" si="3"/>
        <v>580</v>
      </c>
      <c r="I14" s="47">
        <f t="shared" si="3"/>
        <v>491</v>
      </c>
      <c r="J14" s="47">
        <f t="shared" si="3"/>
        <v>210</v>
      </c>
      <c r="K14" s="48">
        <f t="shared" si="3"/>
        <v>358</v>
      </c>
    </row>
    <row r="15" spans="1:11" s="10" customFormat="1" ht="19.5" customHeight="1" x14ac:dyDescent="0.15">
      <c r="A15" s="28"/>
      <c r="B15" s="32" t="s">
        <v>50</v>
      </c>
      <c r="C15" s="47">
        <f t="shared" si="1"/>
        <v>1842</v>
      </c>
      <c r="D15" s="49">
        <v>180</v>
      </c>
      <c r="E15" s="49">
        <v>189</v>
      </c>
      <c r="F15" s="49">
        <v>224</v>
      </c>
      <c r="G15" s="49">
        <v>276</v>
      </c>
      <c r="H15" s="49">
        <v>331</v>
      </c>
      <c r="I15" s="49">
        <v>295</v>
      </c>
      <c r="J15" s="49">
        <v>135</v>
      </c>
      <c r="K15" s="50">
        <v>212</v>
      </c>
    </row>
    <row r="16" spans="1:11" s="10" customFormat="1" ht="19.5" customHeight="1" x14ac:dyDescent="0.15">
      <c r="A16" s="28"/>
      <c r="B16" s="32" t="s">
        <v>51</v>
      </c>
      <c r="C16" s="47">
        <f t="shared" si="1"/>
        <v>1357</v>
      </c>
      <c r="D16" s="49">
        <v>170</v>
      </c>
      <c r="E16" s="49">
        <v>158</v>
      </c>
      <c r="F16" s="49">
        <v>161</v>
      </c>
      <c r="G16" s="49">
        <v>202</v>
      </c>
      <c r="H16" s="49">
        <v>249</v>
      </c>
      <c r="I16" s="49">
        <v>196</v>
      </c>
      <c r="J16" s="49">
        <v>75</v>
      </c>
      <c r="K16" s="50">
        <v>146</v>
      </c>
    </row>
    <row r="17" spans="1:11" s="10" customFormat="1" ht="19.5" customHeight="1" x14ac:dyDescent="0.15">
      <c r="A17" s="28" t="s">
        <v>56</v>
      </c>
      <c r="B17" s="51" t="s">
        <v>57</v>
      </c>
      <c r="C17" s="47">
        <f t="shared" si="1"/>
        <v>3078</v>
      </c>
      <c r="D17" s="47">
        <f>SUM(D18:D19)</f>
        <v>333</v>
      </c>
      <c r="E17" s="47">
        <f t="shared" ref="E17:K17" si="4">SUM(E18:E19)</f>
        <v>333</v>
      </c>
      <c r="F17" s="47">
        <f t="shared" si="4"/>
        <v>376</v>
      </c>
      <c r="G17" s="47">
        <f t="shared" si="4"/>
        <v>452</v>
      </c>
      <c r="H17" s="47">
        <f t="shared" si="4"/>
        <v>561</v>
      </c>
      <c r="I17" s="47">
        <f t="shared" si="4"/>
        <v>467</v>
      </c>
      <c r="J17" s="47">
        <f t="shared" si="4"/>
        <v>205</v>
      </c>
      <c r="K17" s="48">
        <f t="shared" si="4"/>
        <v>351</v>
      </c>
    </row>
    <row r="18" spans="1:11" s="10" customFormat="1" ht="19.5" customHeight="1" x14ac:dyDescent="0.15">
      <c r="A18" s="28"/>
      <c r="B18" s="32" t="s">
        <v>50</v>
      </c>
      <c r="C18" s="47">
        <f t="shared" si="1"/>
        <v>1771</v>
      </c>
      <c r="D18" s="49">
        <v>169</v>
      </c>
      <c r="E18" s="49">
        <v>182</v>
      </c>
      <c r="F18" s="49">
        <v>219</v>
      </c>
      <c r="G18" s="49">
        <v>265</v>
      </c>
      <c r="H18" s="49">
        <v>316</v>
      </c>
      <c r="I18" s="49">
        <v>282</v>
      </c>
      <c r="J18" s="49">
        <v>130</v>
      </c>
      <c r="K18" s="50">
        <v>208</v>
      </c>
    </row>
    <row r="19" spans="1:11" s="10" customFormat="1" ht="19.5" customHeight="1" x14ac:dyDescent="0.15">
      <c r="A19" s="28"/>
      <c r="B19" s="32" t="s">
        <v>51</v>
      </c>
      <c r="C19" s="47">
        <f t="shared" si="1"/>
        <v>1307</v>
      </c>
      <c r="D19" s="49">
        <v>164</v>
      </c>
      <c r="E19" s="49">
        <v>151</v>
      </c>
      <c r="F19" s="49">
        <v>157</v>
      </c>
      <c r="G19" s="49">
        <v>187</v>
      </c>
      <c r="H19" s="49">
        <v>245</v>
      </c>
      <c r="I19" s="49">
        <v>185</v>
      </c>
      <c r="J19" s="49">
        <v>75</v>
      </c>
      <c r="K19" s="50">
        <v>143</v>
      </c>
    </row>
    <row r="20" spans="1:11" s="10" customFormat="1" ht="24" customHeight="1" x14ac:dyDescent="0.15">
      <c r="A20" s="28" t="s">
        <v>58</v>
      </c>
      <c r="B20" s="52" t="s">
        <v>59</v>
      </c>
      <c r="C20" s="47">
        <f t="shared" si="1"/>
        <v>60</v>
      </c>
      <c r="D20" s="47">
        <f>SUM(D21:D22)</f>
        <v>8</v>
      </c>
      <c r="E20" s="47">
        <f t="shared" ref="E20:K20" si="5">SUM(E21:E22)</f>
        <v>3</v>
      </c>
      <c r="F20" s="47">
        <f t="shared" si="5"/>
        <v>8</v>
      </c>
      <c r="G20" s="47">
        <f t="shared" si="5"/>
        <v>11</v>
      </c>
      <c r="H20" s="47">
        <f t="shared" si="5"/>
        <v>13</v>
      </c>
      <c r="I20" s="47">
        <f t="shared" si="5"/>
        <v>6</v>
      </c>
      <c r="J20" s="47">
        <f t="shared" si="5"/>
        <v>2</v>
      </c>
      <c r="K20" s="48">
        <f t="shared" si="5"/>
        <v>9</v>
      </c>
    </row>
    <row r="21" spans="1:11" s="36" customFormat="1" ht="19.5" customHeight="1" x14ac:dyDescent="0.15">
      <c r="A21" s="28"/>
      <c r="B21" s="32" t="s">
        <v>50</v>
      </c>
      <c r="C21" s="47">
        <f t="shared" si="1"/>
        <v>45</v>
      </c>
      <c r="D21" s="49">
        <v>6</v>
      </c>
      <c r="E21" s="49">
        <v>1</v>
      </c>
      <c r="F21" s="49">
        <v>5</v>
      </c>
      <c r="G21" s="49">
        <v>7</v>
      </c>
      <c r="H21" s="49">
        <v>10</v>
      </c>
      <c r="I21" s="49">
        <v>5</v>
      </c>
      <c r="J21" s="49">
        <v>2</v>
      </c>
      <c r="K21" s="50">
        <v>9</v>
      </c>
    </row>
    <row r="22" spans="1:11" s="10" customFormat="1" ht="19.5" customHeight="1" x14ac:dyDescent="0.15">
      <c r="A22" s="28"/>
      <c r="B22" s="32" t="s">
        <v>51</v>
      </c>
      <c r="C22" s="47">
        <f t="shared" si="1"/>
        <v>15</v>
      </c>
      <c r="D22" s="49">
        <v>2</v>
      </c>
      <c r="E22" s="49">
        <v>2</v>
      </c>
      <c r="F22" s="49">
        <v>3</v>
      </c>
      <c r="G22" s="49">
        <v>4</v>
      </c>
      <c r="H22" s="49">
        <v>3</v>
      </c>
      <c r="I22" s="49">
        <v>1</v>
      </c>
      <c r="J22" s="49">
        <v>0</v>
      </c>
      <c r="K22" s="50">
        <v>0</v>
      </c>
    </row>
    <row r="23" spans="1:11" s="10" customFormat="1" ht="19.5" customHeight="1" x14ac:dyDescent="0.15">
      <c r="A23" s="28" t="s">
        <v>60</v>
      </c>
      <c r="B23" s="38" t="s">
        <v>61</v>
      </c>
      <c r="C23" s="47">
        <f t="shared" si="1"/>
        <v>108</v>
      </c>
      <c r="D23" s="47">
        <f>SUM(D24:D25)</f>
        <v>11</v>
      </c>
      <c r="E23" s="47">
        <f t="shared" ref="E23:K23" si="6">SUM(E24:E25)</f>
        <v>14</v>
      </c>
      <c r="F23" s="47">
        <f t="shared" si="6"/>
        <v>15</v>
      </c>
      <c r="G23" s="47">
        <f t="shared" si="6"/>
        <v>21</v>
      </c>
      <c r="H23" s="47">
        <f t="shared" si="6"/>
        <v>12</v>
      </c>
      <c r="I23" s="47">
        <f t="shared" si="6"/>
        <v>15</v>
      </c>
      <c r="J23" s="47">
        <f t="shared" si="6"/>
        <v>7</v>
      </c>
      <c r="K23" s="48">
        <f t="shared" si="6"/>
        <v>13</v>
      </c>
    </row>
    <row r="24" spans="1:11" s="10" customFormat="1" ht="19.5" customHeight="1" x14ac:dyDescent="0.15">
      <c r="A24" s="28"/>
      <c r="B24" s="32" t="s">
        <v>50</v>
      </c>
      <c r="C24" s="47">
        <f t="shared" si="1"/>
        <v>85</v>
      </c>
      <c r="D24" s="49">
        <v>8</v>
      </c>
      <c r="E24" s="49">
        <v>10</v>
      </c>
      <c r="F24" s="49">
        <v>10</v>
      </c>
      <c r="G24" s="49">
        <v>18</v>
      </c>
      <c r="H24" s="49">
        <v>12</v>
      </c>
      <c r="I24" s="49">
        <v>11</v>
      </c>
      <c r="J24" s="49">
        <v>6</v>
      </c>
      <c r="K24" s="50">
        <v>10</v>
      </c>
    </row>
    <row r="25" spans="1:11" s="10" customFormat="1" ht="19.5" customHeight="1" x14ac:dyDescent="0.15">
      <c r="A25" s="28"/>
      <c r="B25" s="32" t="s">
        <v>51</v>
      </c>
      <c r="C25" s="47">
        <f t="shared" si="1"/>
        <v>23</v>
      </c>
      <c r="D25" s="49">
        <v>3</v>
      </c>
      <c r="E25" s="49">
        <v>4</v>
      </c>
      <c r="F25" s="49">
        <v>5</v>
      </c>
      <c r="G25" s="49">
        <v>3</v>
      </c>
      <c r="H25" s="49">
        <v>0</v>
      </c>
      <c r="I25" s="49">
        <v>4</v>
      </c>
      <c r="J25" s="49">
        <v>1</v>
      </c>
      <c r="K25" s="50">
        <v>3</v>
      </c>
    </row>
    <row r="26" spans="1:11" s="10" customFormat="1" ht="19.5" customHeight="1" x14ac:dyDescent="0.15">
      <c r="A26" s="28" t="s">
        <v>62</v>
      </c>
      <c r="B26" s="38" t="s">
        <v>63</v>
      </c>
      <c r="C26" s="47">
        <f t="shared" si="1"/>
        <v>333</v>
      </c>
      <c r="D26" s="47">
        <f>SUM(D27:D28)</f>
        <v>38</v>
      </c>
      <c r="E26" s="47">
        <f t="shared" ref="E26:K26" si="7">SUM(E27:E28)</f>
        <v>29</v>
      </c>
      <c r="F26" s="47">
        <f t="shared" si="7"/>
        <v>44</v>
      </c>
      <c r="G26" s="47">
        <f t="shared" si="7"/>
        <v>40</v>
      </c>
      <c r="H26" s="47">
        <f t="shared" si="7"/>
        <v>72</v>
      </c>
      <c r="I26" s="47">
        <f t="shared" si="7"/>
        <v>61</v>
      </c>
      <c r="J26" s="47">
        <f t="shared" si="7"/>
        <v>17</v>
      </c>
      <c r="K26" s="48">
        <f t="shared" si="7"/>
        <v>32</v>
      </c>
    </row>
    <row r="27" spans="1:11" s="10" customFormat="1" ht="19.5" customHeight="1" x14ac:dyDescent="0.15">
      <c r="A27" s="28"/>
      <c r="B27" s="32" t="s">
        <v>50</v>
      </c>
      <c r="C27" s="47">
        <f t="shared" si="1"/>
        <v>212</v>
      </c>
      <c r="D27" s="49">
        <v>24</v>
      </c>
      <c r="E27" s="49">
        <v>15</v>
      </c>
      <c r="F27" s="49">
        <v>22</v>
      </c>
      <c r="G27" s="49">
        <v>25</v>
      </c>
      <c r="H27" s="49">
        <v>48</v>
      </c>
      <c r="I27" s="49">
        <v>45</v>
      </c>
      <c r="J27" s="49">
        <v>12</v>
      </c>
      <c r="K27" s="50">
        <v>21</v>
      </c>
    </row>
    <row r="28" spans="1:11" s="10" customFormat="1" ht="19.5" customHeight="1" x14ac:dyDescent="0.15">
      <c r="A28" s="28"/>
      <c r="B28" s="32" t="s">
        <v>51</v>
      </c>
      <c r="C28" s="47">
        <f t="shared" si="1"/>
        <v>121</v>
      </c>
      <c r="D28" s="49">
        <v>14</v>
      </c>
      <c r="E28" s="49">
        <v>14</v>
      </c>
      <c r="F28" s="49">
        <v>22</v>
      </c>
      <c r="G28" s="49">
        <v>15</v>
      </c>
      <c r="H28" s="49">
        <v>24</v>
      </c>
      <c r="I28" s="49">
        <v>16</v>
      </c>
      <c r="J28" s="49">
        <v>5</v>
      </c>
      <c r="K28" s="50">
        <v>11</v>
      </c>
    </row>
    <row r="29" spans="1:11" s="10" customFormat="1" ht="19.5" customHeight="1" x14ac:dyDescent="0.15">
      <c r="A29" s="28" t="s">
        <v>64</v>
      </c>
      <c r="B29" s="38" t="s">
        <v>65</v>
      </c>
      <c r="C29" s="47">
        <f t="shared" si="1"/>
        <v>284</v>
      </c>
      <c r="D29" s="47">
        <f>SUM(D30:D31)</f>
        <v>36</v>
      </c>
      <c r="E29" s="47">
        <f t="shared" ref="E29:K29" si="8">SUM(E30:E31)</f>
        <v>34</v>
      </c>
      <c r="F29" s="47">
        <f t="shared" si="8"/>
        <v>33</v>
      </c>
      <c r="G29" s="47">
        <f t="shared" si="8"/>
        <v>41</v>
      </c>
      <c r="H29" s="47">
        <f t="shared" si="8"/>
        <v>58</v>
      </c>
      <c r="I29" s="47">
        <f t="shared" si="8"/>
        <v>37</v>
      </c>
      <c r="J29" s="47">
        <f t="shared" si="8"/>
        <v>19</v>
      </c>
      <c r="K29" s="48">
        <f t="shared" si="8"/>
        <v>26</v>
      </c>
    </row>
    <row r="30" spans="1:11" s="10" customFormat="1" ht="19.5" customHeight="1" x14ac:dyDescent="0.15">
      <c r="A30" s="28"/>
      <c r="B30" s="32" t="s">
        <v>50</v>
      </c>
      <c r="C30" s="47">
        <f t="shared" si="1"/>
        <v>130</v>
      </c>
      <c r="D30" s="49">
        <v>12</v>
      </c>
      <c r="E30" s="49">
        <v>14</v>
      </c>
      <c r="F30" s="49">
        <v>18</v>
      </c>
      <c r="G30" s="49">
        <v>20</v>
      </c>
      <c r="H30" s="49">
        <v>32</v>
      </c>
      <c r="I30" s="49">
        <v>14</v>
      </c>
      <c r="J30" s="49">
        <v>10</v>
      </c>
      <c r="K30" s="50">
        <v>10</v>
      </c>
    </row>
    <row r="31" spans="1:11" s="10" customFormat="1" ht="19.5" customHeight="1" x14ac:dyDescent="0.15">
      <c r="A31" s="28"/>
      <c r="B31" s="32" t="s">
        <v>51</v>
      </c>
      <c r="C31" s="47">
        <f t="shared" si="1"/>
        <v>154</v>
      </c>
      <c r="D31" s="49">
        <v>24</v>
      </c>
      <c r="E31" s="49">
        <v>20</v>
      </c>
      <c r="F31" s="49">
        <v>15</v>
      </c>
      <c r="G31" s="49">
        <v>21</v>
      </c>
      <c r="H31" s="49">
        <v>26</v>
      </c>
      <c r="I31" s="49">
        <v>23</v>
      </c>
      <c r="J31" s="49">
        <v>9</v>
      </c>
      <c r="K31" s="50">
        <v>16</v>
      </c>
    </row>
    <row r="32" spans="1:11" s="10" customFormat="1" ht="24" customHeight="1" x14ac:dyDescent="0.15">
      <c r="A32" s="28" t="s">
        <v>66</v>
      </c>
      <c r="B32" s="53" t="s">
        <v>67</v>
      </c>
      <c r="C32" s="47">
        <f t="shared" si="1"/>
        <v>102</v>
      </c>
      <c r="D32" s="47">
        <f>SUM(D33:D34)</f>
        <v>13</v>
      </c>
      <c r="E32" s="47">
        <f t="shared" ref="E32:K32" si="9">SUM(E33:E34)</f>
        <v>10</v>
      </c>
      <c r="F32" s="47">
        <f t="shared" si="9"/>
        <v>7</v>
      </c>
      <c r="G32" s="47">
        <f t="shared" si="9"/>
        <v>13</v>
      </c>
      <c r="H32" s="47">
        <f t="shared" si="9"/>
        <v>25</v>
      </c>
      <c r="I32" s="47">
        <f t="shared" si="9"/>
        <v>14</v>
      </c>
      <c r="J32" s="47">
        <f t="shared" si="9"/>
        <v>8</v>
      </c>
      <c r="K32" s="48">
        <f t="shared" si="9"/>
        <v>12</v>
      </c>
    </row>
    <row r="33" spans="1:11" s="10" customFormat="1" ht="19.5" customHeight="1" x14ac:dyDescent="0.15">
      <c r="A33" s="28"/>
      <c r="B33" s="32" t="s">
        <v>50</v>
      </c>
      <c r="C33" s="47">
        <f t="shared" si="1"/>
        <v>65</v>
      </c>
      <c r="D33" s="49">
        <v>6</v>
      </c>
      <c r="E33" s="49">
        <v>8</v>
      </c>
      <c r="F33" s="49">
        <v>5</v>
      </c>
      <c r="G33" s="49">
        <v>9</v>
      </c>
      <c r="H33" s="49">
        <v>15</v>
      </c>
      <c r="I33" s="49">
        <v>9</v>
      </c>
      <c r="J33" s="49">
        <v>4</v>
      </c>
      <c r="K33" s="50">
        <v>9</v>
      </c>
    </row>
    <row r="34" spans="1:11" s="10" customFormat="1" ht="19.5" customHeight="1" x14ac:dyDescent="0.15">
      <c r="A34" s="28"/>
      <c r="B34" s="32" t="s">
        <v>51</v>
      </c>
      <c r="C34" s="47">
        <f t="shared" si="1"/>
        <v>37</v>
      </c>
      <c r="D34" s="49">
        <v>7</v>
      </c>
      <c r="E34" s="49">
        <v>2</v>
      </c>
      <c r="F34" s="49">
        <v>2</v>
      </c>
      <c r="G34" s="49">
        <v>4</v>
      </c>
      <c r="H34" s="49">
        <v>10</v>
      </c>
      <c r="I34" s="49">
        <v>5</v>
      </c>
      <c r="J34" s="49">
        <v>4</v>
      </c>
      <c r="K34" s="50">
        <v>3</v>
      </c>
    </row>
    <row r="35" spans="1:11" s="10" customFormat="1" ht="19.5" customHeight="1" x14ac:dyDescent="0.15">
      <c r="A35" s="28" t="s">
        <v>68</v>
      </c>
      <c r="B35" s="54" t="s">
        <v>69</v>
      </c>
      <c r="C35" s="47">
        <f t="shared" si="1"/>
        <v>206</v>
      </c>
      <c r="D35" s="47">
        <f>SUM(D36:D37)</f>
        <v>28</v>
      </c>
      <c r="E35" s="47">
        <f t="shared" ref="E35:K35" si="10">SUM(E36:E37)</f>
        <v>23</v>
      </c>
      <c r="F35" s="47">
        <f t="shared" si="10"/>
        <v>22</v>
      </c>
      <c r="G35" s="47">
        <f t="shared" si="10"/>
        <v>29</v>
      </c>
      <c r="H35" s="47">
        <f t="shared" si="10"/>
        <v>32</v>
      </c>
      <c r="I35" s="47">
        <f t="shared" si="10"/>
        <v>20</v>
      </c>
      <c r="J35" s="47">
        <f t="shared" si="10"/>
        <v>19</v>
      </c>
      <c r="K35" s="48">
        <f t="shared" si="10"/>
        <v>33</v>
      </c>
    </row>
    <row r="36" spans="1:11" s="10" customFormat="1" ht="19.5" customHeight="1" x14ac:dyDescent="0.15">
      <c r="A36" s="28"/>
      <c r="B36" s="32" t="s">
        <v>50</v>
      </c>
      <c r="C36" s="47">
        <f t="shared" si="1"/>
        <v>137</v>
      </c>
      <c r="D36" s="49">
        <v>17</v>
      </c>
      <c r="E36" s="49">
        <v>17</v>
      </c>
      <c r="F36" s="49">
        <v>16</v>
      </c>
      <c r="G36" s="49">
        <v>17</v>
      </c>
      <c r="H36" s="49">
        <v>18</v>
      </c>
      <c r="I36" s="49">
        <v>12</v>
      </c>
      <c r="J36" s="49">
        <v>16</v>
      </c>
      <c r="K36" s="50">
        <v>24</v>
      </c>
    </row>
    <row r="37" spans="1:11" s="10" customFormat="1" ht="19.5" customHeight="1" x14ac:dyDescent="0.15">
      <c r="A37" s="28"/>
      <c r="B37" s="32" t="s">
        <v>51</v>
      </c>
      <c r="C37" s="47">
        <f t="shared" si="1"/>
        <v>69</v>
      </c>
      <c r="D37" s="49">
        <v>11</v>
      </c>
      <c r="E37" s="49">
        <v>6</v>
      </c>
      <c r="F37" s="49">
        <v>6</v>
      </c>
      <c r="G37" s="49">
        <v>12</v>
      </c>
      <c r="H37" s="49">
        <v>14</v>
      </c>
      <c r="I37" s="49">
        <v>8</v>
      </c>
      <c r="J37" s="49">
        <v>3</v>
      </c>
      <c r="K37" s="50">
        <v>9</v>
      </c>
    </row>
    <row r="38" spans="1:11" s="10" customFormat="1" ht="24" customHeight="1" x14ac:dyDescent="0.15">
      <c r="A38" s="28" t="s">
        <v>70</v>
      </c>
      <c r="B38" s="39" t="s">
        <v>71</v>
      </c>
      <c r="C38" s="47">
        <f t="shared" si="1"/>
        <v>119</v>
      </c>
      <c r="D38" s="47">
        <f>SUM(D39:D40)</f>
        <v>12</v>
      </c>
      <c r="E38" s="47">
        <f t="shared" ref="E38:K38" si="11">SUM(E39:E40)</f>
        <v>14</v>
      </c>
      <c r="F38" s="47">
        <f t="shared" si="11"/>
        <v>14</v>
      </c>
      <c r="G38" s="47">
        <f t="shared" si="11"/>
        <v>17</v>
      </c>
      <c r="H38" s="47">
        <f t="shared" si="11"/>
        <v>23</v>
      </c>
      <c r="I38" s="47">
        <f t="shared" si="11"/>
        <v>18</v>
      </c>
      <c r="J38" s="47">
        <f t="shared" si="11"/>
        <v>7</v>
      </c>
      <c r="K38" s="48">
        <f t="shared" si="11"/>
        <v>14</v>
      </c>
    </row>
    <row r="39" spans="1:11" s="10" customFormat="1" ht="19.5" customHeight="1" x14ac:dyDescent="0.15">
      <c r="A39" s="55"/>
      <c r="B39" s="32" t="s">
        <v>50</v>
      </c>
      <c r="C39" s="47">
        <f t="shared" si="1"/>
        <v>67</v>
      </c>
      <c r="D39" s="49">
        <v>8</v>
      </c>
      <c r="E39" s="49">
        <v>10</v>
      </c>
      <c r="F39" s="49">
        <v>8</v>
      </c>
      <c r="G39" s="49">
        <v>8</v>
      </c>
      <c r="H39" s="49">
        <v>15</v>
      </c>
      <c r="I39" s="49">
        <v>6</v>
      </c>
      <c r="J39" s="49">
        <v>5</v>
      </c>
      <c r="K39" s="50">
        <v>7</v>
      </c>
    </row>
    <row r="40" spans="1:11" s="10" customFormat="1" ht="19.5" customHeight="1" x14ac:dyDescent="0.15">
      <c r="A40" s="55"/>
      <c r="B40" s="32" t="s">
        <v>51</v>
      </c>
      <c r="C40" s="47">
        <f t="shared" si="1"/>
        <v>52</v>
      </c>
      <c r="D40" s="49">
        <v>4</v>
      </c>
      <c r="E40" s="49">
        <v>4</v>
      </c>
      <c r="F40" s="49">
        <v>6</v>
      </c>
      <c r="G40" s="49">
        <v>9</v>
      </c>
      <c r="H40" s="49">
        <v>8</v>
      </c>
      <c r="I40" s="49">
        <v>12</v>
      </c>
      <c r="J40" s="49">
        <v>2</v>
      </c>
      <c r="K40" s="50">
        <v>7</v>
      </c>
    </row>
    <row r="41" spans="1:11" s="10" customFormat="1" ht="3" customHeight="1" x14ac:dyDescent="0.15">
      <c r="A41" s="41"/>
      <c r="B41" s="56"/>
      <c r="C41" s="57"/>
      <c r="D41" s="57"/>
      <c r="E41" s="57"/>
      <c r="F41" s="57"/>
      <c r="G41" s="57"/>
      <c r="H41" s="57"/>
      <c r="I41" s="57"/>
      <c r="J41" s="57"/>
      <c r="K41" s="58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39" orientation="portrait" blackAndWhite="1" useFirstPageNumber="1" r:id="rId1"/>
  <headerFooter scaleWithDoc="0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41"/>
  <sheetViews>
    <sheetView view="pageBreakPreview" zoomScale="85" zoomScaleNormal="100" zoomScaleSheetLayoutView="85" workbookViewId="0">
      <pane xSplit="2" ySplit="7" topLeftCell="C8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3" ht="11.25" customHeight="1" x14ac:dyDescent="0.15">
      <c r="A1" s="1" t="s">
        <v>72</v>
      </c>
    </row>
    <row r="2" spans="1:13" ht="54.95" hidden="1" customHeight="1" x14ac:dyDescent="0.15">
      <c r="M2" s="60"/>
    </row>
    <row r="3" spans="1:13" ht="17.25" customHeight="1" x14ac:dyDescent="0.15">
      <c r="A3" s="61" t="s">
        <v>73</v>
      </c>
    </row>
    <row r="4" spans="1:13" ht="5.0999999999999996" customHeight="1" x14ac:dyDescent="0.15">
      <c r="A4" s="62"/>
    </row>
    <row r="5" spans="1:13" s="10" customFormat="1" ht="17.25" customHeight="1" thickBot="1" x14ac:dyDescent="0.2">
      <c r="A5" s="63"/>
      <c r="K5" s="11" t="s">
        <v>3</v>
      </c>
    </row>
    <row r="6" spans="1:13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3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3" s="10" customFormat="1" ht="19.5" customHeight="1" x14ac:dyDescent="0.15">
      <c r="A8" s="28" t="s">
        <v>74</v>
      </c>
      <c r="B8" s="64" t="s">
        <v>75</v>
      </c>
      <c r="C8" s="65">
        <f>SUM(D8:K8)</f>
        <v>340</v>
      </c>
      <c r="D8" s="65">
        <f>SUM(D9:D10)</f>
        <v>35</v>
      </c>
      <c r="E8" s="66">
        <f t="shared" ref="E8:K8" si="0">SUM(E9:E10)</f>
        <v>42</v>
      </c>
      <c r="F8" s="66">
        <f t="shared" si="0"/>
        <v>40</v>
      </c>
      <c r="G8" s="66">
        <f t="shared" si="0"/>
        <v>40</v>
      </c>
      <c r="H8" s="66">
        <f t="shared" si="0"/>
        <v>52</v>
      </c>
      <c r="I8" s="66">
        <f t="shared" si="0"/>
        <v>63</v>
      </c>
      <c r="J8" s="66">
        <f t="shared" si="0"/>
        <v>28</v>
      </c>
      <c r="K8" s="67">
        <f t="shared" si="0"/>
        <v>40</v>
      </c>
    </row>
    <row r="9" spans="1:13" s="10" customFormat="1" ht="19.5" customHeight="1" x14ac:dyDescent="0.15">
      <c r="A9" s="68"/>
      <c r="B9" s="32" t="s">
        <v>16</v>
      </c>
      <c r="C9" s="69">
        <f>SUM(D9:K9)</f>
        <v>169</v>
      </c>
      <c r="D9" s="70">
        <v>12</v>
      </c>
      <c r="E9" s="33">
        <v>12</v>
      </c>
      <c r="F9" s="33">
        <v>22</v>
      </c>
      <c r="G9" s="33">
        <v>26</v>
      </c>
      <c r="H9" s="33">
        <v>25</v>
      </c>
      <c r="I9" s="33">
        <v>35</v>
      </c>
      <c r="J9" s="33">
        <v>17</v>
      </c>
      <c r="K9" s="34">
        <v>20</v>
      </c>
    </row>
    <row r="10" spans="1:13" s="10" customFormat="1" ht="19.5" customHeight="1" x14ac:dyDescent="0.15">
      <c r="A10" s="68"/>
      <c r="B10" s="32" t="s">
        <v>17</v>
      </c>
      <c r="C10" s="69">
        <f>SUM(D10:K10)</f>
        <v>171</v>
      </c>
      <c r="D10" s="70">
        <v>23</v>
      </c>
      <c r="E10" s="33">
        <v>30</v>
      </c>
      <c r="F10" s="33">
        <v>18</v>
      </c>
      <c r="G10" s="33">
        <v>14</v>
      </c>
      <c r="H10" s="33">
        <v>27</v>
      </c>
      <c r="I10" s="33">
        <v>28</v>
      </c>
      <c r="J10" s="33">
        <v>11</v>
      </c>
      <c r="K10" s="34">
        <v>20</v>
      </c>
    </row>
    <row r="11" spans="1:13" s="10" customFormat="1" ht="19.5" customHeight="1" x14ac:dyDescent="0.15">
      <c r="A11" s="28" t="s">
        <v>76</v>
      </c>
      <c r="B11" s="38" t="s">
        <v>77</v>
      </c>
      <c r="C11" s="69">
        <f t="shared" ref="C11:C40" si="1">SUM(D11:K11)</f>
        <v>12</v>
      </c>
      <c r="D11" s="69">
        <f>SUM(D12:D13)</f>
        <v>2</v>
      </c>
      <c r="E11" s="30">
        <f t="shared" ref="E11:K11" si="2">SUM(E12:E13)</f>
        <v>1</v>
      </c>
      <c r="F11" s="30">
        <f>SUM(F12:F13)</f>
        <v>0</v>
      </c>
      <c r="G11" s="30">
        <f t="shared" si="2"/>
        <v>1</v>
      </c>
      <c r="H11" s="30">
        <f t="shared" si="2"/>
        <v>2</v>
      </c>
      <c r="I11" s="30">
        <f t="shared" si="2"/>
        <v>3</v>
      </c>
      <c r="J11" s="30">
        <f t="shared" si="2"/>
        <v>1</v>
      </c>
      <c r="K11" s="31">
        <f t="shared" si="2"/>
        <v>2</v>
      </c>
    </row>
    <row r="12" spans="1:13" s="10" customFormat="1" ht="19.5" customHeight="1" x14ac:dyDescent="0.15">
      <c r="A12" s="68"/>
      <c r="B12" s="32" t="s">
        <v>16</v>
      </c>
      <c r="C12" s="69">
        <f t="shared" si="1"/>
        <v>11</v>
      </c>
      <c r="D12" s="70">
        <v>2</v>
      </c>
      <c r="E12" s="33">
        <v>1</v>
      </c>
      <c r="F12" s="33">
        <v>0</v>
      </c>
      <c r="G12" s="33">
        <v>1</v>
      </c>
      <c r="H12" s="33">
        <v>2</v>
      </c>
      <c r="I12" s="33">
        <v>2</v>
      </c>
      <c r="J12" s="33">
        <v>1</v>
      </c>
      <c r="K12" s="34">
        <v>2</v>
      </c>
    </row>
    <row r="13" spans="1:13" s="10" customFormat="1" ht="19.5" customHeight="1" x14ac:dyDescent="0.15">
      <c r="A13" s="68"/>
      <c r="B13" s="32" t="s">
        <v>17</v>
      </c>
      <c r="C13" s="69">
        <f t="shared" si="1"/>
        <v>1</v>
      </c>
      <c r="D13" s="70">
        <v>0</v>
      </c>
      <c r="E13" s="33">
        <v>0</v>
      </c>
      <c r="F13" s="33">
        <v>0</v>
      </c>
      <c r="G13" s="33">
        <v>0</v>
      </c>
      <c r="H13" s="33">
        <v>0</v>
      </c>
      <c r="I13" s="33">
        <v>1</v>
      </c>
      <c r="J13" s="33">
        <v>0</v>
      </c>
      <c r="K13" s="34">
        <v>0</v>
      </c>
    </row>
    <row r="14" spans="1:13" s="10" customFormat="1" ht="24" customHeight="1" x14ac:dyDescent="0.15">
      <c r="A14" s="28" t="s">
        <v>78</v>
      </c>
      <c r="B14" s="39" t="s">
        <v>79</v>
      </c>
      <c r="C14" s="69">
        <f t="shared" si="1"/>
        <v>586</v>
      </c>
      <c r="D14" s="69">
        <f>SUM(D15:D16)</f>
        <v>56</v>
      </c>
      <c r="E14" s="30">
        <f t="shared" ref="E14:K14" si="3">SUM(E15:E16)</f>
        <v>63</v>
      </c>
      <c r="F14" s="30">
        <f t="shared" si="3"/>
        <v>70</v>
      </c>
      <c r="G14" s="30">
        <f t="shared" si="3"/>
        <v>91</v>
      </c>
      <c r="H14" s="30">
        <f t="shared" si="3"/>
        <v>109</v>
      </c>
      <c r="I14" s="30">
        <f t="shared" si="3"/>
        <v>86</v>
      </c>
      <c r="J14" s="30">
        <f t="shared" si="3"/>
        <v>41</v>
      </c>
      <c r="K14" s="31">
        <f t="shared" si="3"/>
        <v>70</v>
      </c>
    </row>
    <row r="15" spans="1:13" s="10" customFormat="1" ht="19.5" customHeight="1" x14ac:dyDescent="0.15">
      <c r="A15" s="68"/>
      <c r="B15" s="32" t="s">
        <v>16</v>
      </c>
      <c r="C15" s="69">
        <f t="shared" si="1"/>
        <v>406</v>
      </c>
      <c r="D15" s="70">
        <v>39</v>
      </c>
      <c r="E15" s="33">
        <v>44</v>
      </c>
      <c r="F15" s="33">
        <v>45</v>
      </c>
      <c r="G15" s="33">
        <v>61</v>
      </c>
      <c r="H15" s="33">
        <v>72</v>
      </c>
      <c r="I15" s="33">
        <v>69</v>
      </c>
      <c r="J15" s="33">
        <v>29</v>
      </c>
      <c r="K15" s="34">
        <v>47</v>
      </c>
    </row>
    <row r="16" spans="1:13" s="10" customFormat="1" ht="19.5" customHeight="1" x14ac:dyDescent="0.15">
      <c r="A16" s="68"/>
      <c r="B16" s="32" t="s">
        <v>17</v>
      </c>
      <c r="C16" s="69">
        <f t="shared" si="1"/>
        <v>180</v>
      </c>
      <c r="D16" s="70">
        <v>17</v>
      </c>
      <c r="E16" s="33">
        <v>19</v>
      </c>
      <c r="F16" s="33">
        <v>25</v>
      </c>
      <c r="G16" s="33">
        <v>30</v>
      </c>
      <c r="H16" s="33">
        <v>37</v>
      </c>
      <c r="I16" s="33">
        <v>17</v>
      </c>
      <c r="J16" s="33">
        <v>12</v>
      </c>
      <c r="K16" s="34">
        <v>23</v>
      </c>
    </row>
    <row r="17" spans="1:11" s="10" customFormat="1" ht="19.5" customHeight="1" x14ac:dyDescent="0.15">
      <c r="A17" s="28" t="s">
        <v>80</v>
      </c>
      <c r="B17" s="38" t="s">
        <v>81</v>
      </c>
      <c r="C17" s="69">
        <f t="shared" si="1"/>
        <v>11</v>
      </c>
      <c r="D17" s="69">
        <f>SUM(D18:D19)</f>
        <v>2</v>
      </c>
      <c r="E17" s="30">
        <f t="shared" ref="E17:K17" si="4">SUM(E18:E19)</f>
        <v>2</v>
      </c>
      <c r="F17" s="30">
        <f t="shared" si="4"/>
        <v>2</v>
      </c>
      <c r="G17" s="30">
        <f t="shared" si="4"/>
        <v>3</v>
      </c>
      <c r="H17" s="30">
        <f t="shared" si="4"/>
        <v>2</v>
      </c>
      <c r="I17" s="30">
        <f t="shared" si="4"/>
        <v>0</v>
      </c>
      <c r="J17" s="30">
        <f t="shared" si="4"/>
        <v>0</v>
      </c>
      <c r="K17" s="31">
        <f t="shared" si="4"/>
        <v>0</v>
      </c>
    </row>
    <row r="18" spans="1:11" s="10" customFormat="1" ht="19.5" customHeight="1" x14ac:dyDescent="0.15">
      <c r="A18" s="68"/>
      <c r="B18" s="32" t="s">
        <v>16</v>
      </c>
      <c r="C18" s="69">
        <f t="shared" si="1"/>
        <v>6</v>
      </c>
      <c r="D18" s="70">
        <v>1</v>
      </c>
      <c r="E18" s="33">
        <v>2</v>
      </c>
      <c r="F18" s="33">
        <v>1</v>
      </c>
      <c r="G18" s="33">
        <v>0</v>
      </c>
      <c r="H18" s="33">
        <v>2</v>
      </c>
      <c r="I18" s="33">
        <v>0</v>
      </c>
      <c r="J18" s="33">
        <v>0</v>
      </c>
      <c r="K18" s="34">
        <v>0</v>
      </c>
    </row>
    <row r="19" spans="1:11" s="10" customFormat="1" ht="19.5" customHeight="1" x14ac:dyDescent="0.15">
      <c r="A19" s="28"/>
      <c r="B19" s="32" t="s">
        <v>17</v>
      </c>
      <c r="C19" s="69">
        <f t="shared" si="1"/>
        <v>5</v>
      </c>
      <c r="D19" s="70">
        <v>1</v>
      </c>
      <c r="E19" s="33">
        <v>0</v>
      </c>
      <c r="F19" s="33">
        <v>1</v>
      </c>
      <c r="G19" s="33">
        <v>3</v>
      </c>
      <c r="H19" s="33">
        <v>0</v>
      </c>
      <c r="I19" s="33">
        <v>0</v>
      </c>
      <c r="J19" s="33">
        <v>0</v>
      </c>
      <c r="K19" s="34">
        <v>0</v>
      </c>
    </row>
    <row r="20" spans="1:11" s="10" customFormat="1" ht="19.5" customHeight="1" x14ac:dyDescent="0.15">
      <c r="A20" s="28" t="s">
        <v>82</v>
      </c>
      <c r="B20" s="71" t="s">
        <v>83</v>
      </c>
      <c r="C20" s="69">
        <f t="shared" si="1"/>
        <v>120</v>
      </c>
      <c r="D20" s="69">
        <f>SUM(D21:D22)</f>
        <v>17</v>
      </c>
      <c r="E20" s="30">
        <f t="shared" ref="E20:K20" si="5">SUM(E21:E22)</f>
        <v>9</v>
      </c>
      <c r="F20" s="30">
        <f t="shared" si="5"/>
        <v>14</v>
      </c>
      <c r="G20" s="30">
        <f t="shared" si="5"/>
        <v>20</v>
      </c>
      <c r="H20" s="30">
        <f t="shared" si="5"/>
        <v>30</v>
      </c>
      <c r="I20" s="30">
        <f t="shared" si="5"/>
        <v>10</v>
      </c>
      <c r="J20" s="30">
        <f t="shared" si="5"/>
        <v>8</v>
      </c>
      <c r="K20" s="31">
        <f t="shared" si="5"/>
        <v>12</v>
      </c>
    </row>
    <row r="21" spans="1:11" s="36" customFormat="1" ht="19.5" customHeight="1" x14ac:dyDescent="0.15">
      <c r="A21" s="28"/>
      <c r="B21" s="32" t="s">
        <v>16</v>
      </c>
      <c r="C21" s="69">
        <f t="shared" si="1"/>
        <v>0</v>
      </c>
      <c r="D21" s="70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4">
        <v>0</v>
      </c>
    </row>
    <row r="22" spans="1:11" s="10" customFormat="1" ht="19.5" customHeight="1" x14ac:dyDescent="0.15">
      <c r="A22" s="28"/>
      <c r="B22" s="32" t="s">
        <v>17</v>
      </c>
      <c r="C22" s="69">
        <f t="shared" si="1"/>
        <v>120</v>
      </c>
      <c r="D22" s="70">
        <v>17</v>
      </c>
      <c r="E22" s="33">
        <v>9</v>
      </c>
      <c r="F22" s="33">
        <v>14</v>
      </c>
      <c r="G22" s="33">
        <v>20</v>
      </c>
      <c r="H22" s="33">
        <v>30</v>
      </c>
      <c r="I22" s="33">
        <v>10</v>
      </c>
      <c r="J22" s="33">
        <v>8</v>
      </c>
      <c r="K22" s="34">
        <v>12</v>
      </c>
    </row>
    <row r="23" spans="1:11" s="10" customFormat="1" ht="19.5" customHeight="1" x14ac:dyDescent="0.15">
      <c r="A23" s="28" t="s">
        <v>84</v>
      </c>
      <c r="B23" s="38" t="s">
        <v>85</v>
      </c>
      <c r="C23" s="69">
        <f t="shared" si="1"/>
        <v>50</v>
      </c>
      <c r="D23" s="69">
        <f>SUM(D24:D25)</f>
        <v>2</v>
      </c>
      <c r="E23" s="30">
        <f t="shared" ref="E23:K23" si="6">SUM(E24:E25)</f>
        <v>5</v>
      </c>
      <c r="F23" s="30">
        <f t="shared" si="6"/>
        <v>7</v>
      </c>
      <c r="G23" s="30">
        <f t="shared" si="6"/>
        <v>9</v>
      </c>
      <c r="H23" s="30">
        <f t="shared" si="6"/>
        <v>8</v>
      </c>
      <c r="I23" s="30">
        <f t="shared" si="6"/>
        <v>9</v>
      </c>
      <c r="J23" s="30">
        <f t="shared" si="6"/>
        <v>3</v>
      </c>
      <c r="K23" s="31">
        <f t="shared" si="6"/>
        <v>7</v>
      </c>
    </row>
    <row r="24" spans="1:11" s="10" customFormat="1" ht="19.5" customHeight="1" x14ac:dyDescent="0.15">
      <c r="A24" s="28"/>
      <c r="B24" s="32" t="s">
        <v>16</v>
      </c>
      <c r="C24" s="72">
        <f t="shared" si="1"/>
        <v>0</v>
      </c>
      <c r="D24" s="73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</row>
    <row r="25" spans="1:11" s="10" customFormat="1" ht="19.5" customHeight="1" x14ac:dyDescent="0.15">
      <c r="A25" s="28"/>
      <c r="B25" s="32" t="s">
        <v>17</v>
      </c>
      <c r="C25" s="69">
        <f t="shared" si="1"/>
        <v>50</v>
      </c>
      <c r="D25" s="70">
        <v>2</v>
      </c>
      <c r="E25" s="33">
        <v>5</v>
      </c>
      <c r="F25" s="33">
        <v>7</v>
      </c>
      <c r="G25" s="33">
        <v>9</v>
      </c>
      <c r="H25" s="33">
        <v>8</v>
      </c>
      <c r="I25" s="33">
        <v>9</v>
      </c>
      <c r="J25" s="33">
        <v>3</v>
      </c>
      <c r="K25" s="34">
        <v>7</v>
      </c>
    </row>
    <row r="26" spans="1:11" s="10" customFormat="1" ht="19.5" customHeight="1" x14ac:dyDescent="0.15">
      <c r="A26" s="28" t="s">
        <v>86</v>
      </c>
      <c r="B26" s="38" t="s">
        <v>87</v>
      </c>
      <c r="C26" s="69">
        <f t="shared" si="1"/>
        <v>54</v>
      </c>
      <c r="D26" s="69">
        <f>SUM(D27:D28)</f>
        <v>9</v>
      </c>
      <c r="E26" s="30">
        <f t="shared" ref="E26:K26" si="7">SUM(E27:E28)</f>
        <v>6</v>
      </c>
      <c r="F26" s="30">
        <f t="shared" si="7"/>
        <v>3</v>
      </c>
      <c r="G26" s="30">
        <f t="shared" si="7"/>
        <v>8</v>
      </c>
      <c r="H26" s="30">
        <f t="shared" si="7"/>
        <v>15</v>
      </c>
      <c r="I26" s="30">
        <f t="shared" si="7"/>
        <v>4</v>
      </c>
      <c r="J26" s="30">
        <f t="shared" si="7"/>
        <v>4</v>
      </c>
      <c r="K26" s="31">
        <f t="shared" si="7"/>
        <v>5</v>
      </c>
    </row>
    <row r="27" spans="1:11" s="10" customFormat="1" ht="19.5" customHeight="1" x14ac:dyDescent="0.15">
      <c r="A27" s="28"/>
      <c r="B27" s="32" t="s">
        <v>16</v>
      </c>
      <c r="C27" s="72">
        <v>0</v>
      </c>
      <c r="D27" s="73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5">
        <v>0</v>
      </c>
    </row>
    <row r="28" spans="1:11" s="10" customFormat="1" ht="19.5" customHeight="1" x14ac:dyDescent="0.15">
      <c r="A28" s="28"/>
      <c r="B28" s="32" t="s">
        <v>17</v>
      </c>
      <c r="C28" s="69">
        <f t="shared" si="1"/>
        <v>54</v>
      </c>
      <c r="D28" s="70">
        <v>9</v>
      </c>
      <c r="E28" s="33">
        <v>6</v>
      </c>
      <c r="F28" s="33">
        <v>3</v>
      </c>
      <c r="G28" s="33">
        <v>8</v>
      </c>
      <c r="H28" s="33">
        <v>15</v>
      </c>
      <c r="I28" s="33">
        <v>4</v>
      </c>
      <c r="J28" s="33">
        <v>4</v>
      </c>
      <c r="K28" s="34">
        <v>5</v>
      </c>
    </row>
    <row r="29" spans="1:11" s="10" customFormat="1" ht="19.5" customHeight="1" x14ac:dyDescent="0.15">
      <c r="A29" s="28" t="s">
        <v>88</v>
      </c>
      <c r="B29" s="38" t="s">
        <v>89</v>
      </c>
      <c r="C29" s="69">
        <f t="shared" si="1"/>
        <v>108</v>
      </c>
      <c r="D29" s="69">
        <f>SUM(D30:D31)</f>
        <v>7</v>
      </c>
      <c r="E29" s="30">
        <f t="shared" ref="E29:K29" si="8">SUM(E30:E31)</f>
        <v>12</v>
      </c>
      <c r="F29" s="30">
        <f t="shared" si="8"/>
        <v>19</v>
      </c>
      <c r="G29" s="30">
        <f t="shared" si="8"/>
        <v>20</v>
      </c>
      <c r="H29" s="30">
        <f t="shared" si="8"/>
        <v>10</v>
      </c>
      <c r="I29" s="30">
        <f t="shared" si="8"/>
        <v>19</v>
      </c>
      <c r="J29" s="30">
        <f t="shared" si="8"/>
        <v>3</v>
      </c>
      <c r="K29" s="31">
        <f t="shared" si="8"/>
        <v>18</v>
      </c>
    </row>
    <row r="30" spans="1:11" s="10" customFormat="1" ht="19.5" customHeight="1" x14ac:dyDescent="0.15">
      <c r="A30" s="28"/>
      <c r="B30" s="32" t="s">
        <v>16</v>
      </c>
      <c r="C30" s="69">
        <f t="shared" si="1"/>
        <v>108</v>
      </c>
      <c r="D30" s="70">
        <v>7</v>
      </c>
      <c r="E30" s="33">
        <v>12</v>
      </c>
      <c r="F30" s="33">
        <v>19</v>
      </c>
      <c r="G30" s="33">
        <v>20</v>
      </c>
      <c r="H30" s="33">
        <v>10</v>
      </c>
      <c r="I30" s="33">
        <v>19</v>
      </c>
      <c r="J30" s="33">
        <v>3</v>
      </c>
      <c r="K30" s="34">
        <v>18</v>
      </c>
    </row>
    <row r="31" spans="1:11" s="10" customFormat="1" ht="19.5" customHeight="1" x14ac:dyDescent="0.15">
      <c r="A31" s="28"/>
      <c r="B31" s="32" t="s">
        <v>17</v>
      </c>
      <c r="C31" s="72">
        <v>0</v>
      </c>
      <c r="D31" s="73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5">
        <v>0</v>
      </c>
    </row>
    <row r="32" spans="1:11" s="10" customFormat="1" ht="19.5" customHeight="1" x14ac:dyDescent="0.15">
      <c r="A32" s="28" t="s">
        <v>90</v>
      </c>
      <c r="B32" s="38" t="s">
        <v>91</v>
      </c>
      <c r="C32" s="69">
        <f t="shared" si="1"/>
        <v>82</v>
      </c>
      <c r="D32" s="69">
        <f>SUM(D33:D34)</f>
        <v>10</v>
      </c>
      <c r="E32" s="30">
        <f t="shared" ref="E32:K32" si="9">SUM(E33:E34)</f>
        <v>10</v>
      </c>
      <c r="F32" s="30">
        <f t="shared" si="9"/>
        <v>14</v>
      </c>
      <c r="G32" s="30">
        <f t="shared" si="9"/>
        <v>11</v>
      </c>
      <c r="H32" s="30">
        <f t="shared" si="9"/>
        <v>9</v>
      </c>
      <c r="I32" s="30">
        <f t="shared" si="9"/>
        <v>12</v>
      </c>
      <c r="J32" s="30">
        <f t="shared" si="9"/>
        <v>6</v>
      </c>
      <c r="K32" s="31">
        <f t="shared" si="9"/>
        <v>10</v>
      </c>
    </row>
    <row r="33" spans="1:11" s="10" customFormat="1" ht="19.5" customHeight="1" x14ac:dyDescent="0.15">
      <c r="A33" s="28"/>
      <c r="B33" s="32" t="s">
        <v>16</v>
      </c>
      <c r="C33" s="69">
        <f t="shared" si="1"/>
        <v>59</v>
      </c>
      <c r="D33" s="70">
        <v>5</v>
      </c>
      <c r="E33" s="33">
        <v>5</v>
      </c>
      <c r="F33" s="33">
        <v>9</v>
      </c>
      <c r="G33" s="33">
        <v>10</v>
      </c>
      <c r="H33" s="33">
        <v>7</v>
      </c>
      <c r="I33" s="33">
        <v>9</v>
      </c>
      <c r="J33" s="33">
        <v>6</v>
      </c>
      <c r="K33" s="34">
        <v>8</v>
      </c>
    </row>
    <row r="34" spans="1:11" s="10" customFormat="1" ht="19.5" customHeight="1" x14ac:dyDescent="0.15">
      <c r="A34" s="28"/>
      <c r="B34" s="32" t="s">
        <v>17</v>
      </c>
      <c r="C34" s="69">
        <f t="shared" si="1"/>
        <v>23</v>
      </c>
      <c r="D34" s="70">
        <v>5</v>
      </c>
      <c r="E34" s="33">
        <v>5</v>
      </c>
      <c r="F34" s="33">
        <v>5</v>
      </c>
      <c r="G34" s="33">
        <v>1</v>
      </c>
      <c r="H34" s="33">
        <v>2</v>
      </c>
      <c r="I34" s="33">
        <v>3</v>
      </c>
      <c r="J34" s="33">
        <v>0</v>
      </c>
      <c r="K34" s="34">
        <v>2</v>
      </c>
    </row>
    <row r="35" spans="1:11" s="10" customFormat="1" ht="19.5" customHeight="1" x14ac:dyDescent="0.15">
      <c r="A35" s="28" t="s">
        <v>92</v>
      </c>
      <c r="B35" s="39" t="s">
        <v>93</v>
      </c>
      <c r="C35" s="69">
        <f t="shared" si="1"/>
        <v>39</v>
      </c>
      <c r="D35" s="69">
        <f>SUM(D36:D37)</f>
        <v>3</v>
      </c>
      <c r="E35" s="30">
        <f t="shared" ref="E35:K35" si="10">SUM(E36:E37)</f>
        <v>3</v>
      </c>
      <c r="F35" s="30">
        <f t="shared" si="10"/>
        <v>3</v>
      </c>
      <c r="G35" s="30">
        <f t="shared" si="10"/>
        <v>8</v>
      </c>
      <c r="H35" s="30">
        <f t="shared" si="10"/>
        <v>9</v>
      </c>
      <c r="I35" s="30">
        <f t="shared" si="10"/>
        <v>7</v>
      </c>
      <c r="J35" s="30">
        <f t="shared" si="10"/>
        <v>2</v>
      </c>
      <c r="K35" s="31">
        <f t="shared" si="10"/>
        <v>4</v>
      </c>
    </row>
    <row r="36" spans="1:11" s="10" customFormat="1" ht="19.5" customHeight="1" x14ac:dyDescent="0.15">
      <c r="A36" s="28"/>
      <c r="B36" s="32" t="s">
        <v>16</v>
      </c>
      <c r="C36" s="69">
        <f t="shared" si="1"/>
        <v>23</v>
      </c>
      <c r="D36" s="70">
        <v>2</v>
      </c>
      <c r="E36" s="33">
        <v>3</v>
      </c>
      <c r="F36" s="33">
        <v>2</v>
      </c>
      <c r="G36" s="33">
        <v>5</v>
      </c>
      <c r="H36" s="33">
        <v>5</v>
      </c>
      <c r="I36" s="33">
        <v>2</v>
      </c>
      <c r="J36" s="33">
        <v>1</v>
      </c>
      <c r="K36" s="34">
        <v>3</v>
      </c>
    </row>
    <row r="37" spans="1:11" s="10" customFormat="1" ht="19.5" customHeight="1" x14ac:dyDescent="0.15">
      <c r="A37" s="28"/>
      <c r="B37" s="32" t="s">
        <v>17</v>
      </c>
      <c r="C37" s="69">
        <f t="shared" si="1"/>
        <v>16</v>
      </c>
      <c r="D37" s="70">
        <v>1</v>
      </c>
      <c r="E37" s="33">
        <v>0</v>
      </c>
      <c r="F37" s="33">
        <v>1</v>
      </c>
      <c r="G37" s="33">
        <v>3</v>
      </c>
      <c r="H37" s="33">
        <v>4</v>
      </c>
      <c r="I37" s="33">
        <v>5</v>
      </c>
      <c r="J37" s="33">
        <v>1</v>
      </c>
      <c r="K37" s="34">
        <v>1</v>
      </c>
    </row>
    <row r="38" spans="1:11" s="10" customFormat="1" ht="19.5" customHeight="1" x14ac:dyDescent="0.15">
      <c r="A38" s="28" t="s">
        <v>94</v>
      </c>
      <c r="B38" s="39" t="s">
        <v>95</v>
      </c>
      <c r="C38" s="69">
        <f t="shared" si="1"/>
        <v>118</v>
      </c>
      <c r="D38" s="69">
        <f>SUM(D39:D40)</f>
        <v>7</v>
      </c>
      <c r="E38" s="30">
        <f t="shared" ref="E38:K38" si="11">SUM(E39:E40)</f>
        <v>15</v>
      </c>
      <c r="F38" s="30">
        <f t="shared" si="11"/>
        <v>19</v>
      </c>
      <c r="G38" s="30">
        <f t="shared" si="11"/>
        <v>16</v>
      </c>
      <c r="H38" s="30">
        <f t="shared" si="11"/>
        <v>17</v>
      </c>
      <c r="I38" s="30">
        <f t="shared" si="11"/>
        <v>25</v>
      </c>
      <c r="J38" s="30">
        <f t="shared" si="11"/>
        <v>9</v>
      </c>
      <c r="K38" s="31">
        <f t="shared" si="11"/>
        <v>10</v>
      </c>
    </row>
    <row r="39" spans="1:11" s="10" customFormat="1" ht="19.5" customHeight="1" x14ac:dyDescent="0.15">
      <c r="A39" s="55"/>
      <c r="B39" s="32" t="s">
        <v>16</v>
      </c>
      <c r="C39" s="69">
        <f t="shared" si="1"/>
        <v>61</v>
      </c>
      <c r="D39" s="70">
        <v>2</v>
      </c>
      <c r="E39" s="33">
        <v>10</v>
      </c>
      <c r="F39" s="33">
        <v>12</v>
      </c>
      <c r="G39" s="33">
        <v>6</v>
      </c>
      <c r="H39" s="33">
        <v>11</v>
      </c>
      <c r="I39" s="33">
        <v>14</v>
      </c>
      <c r="J39" s="33">
        <v>3</v>
      </c>
      <c r="K39" s="34">
        <v>3</v>
      </c>
    </row>
    <row r="40" spans="1:11" s="10" customFormat="1" ht="19.5" customHeight="1" x14ac:dyDescent="0.15">
      <c r="A40" s="55"/>
      <c r="B40" s="32" t="s">
        <v>17</v>
      </c>
      <c r="C40" s="69">
        <f t="shared" si="1"/>
        <v>57</v>
      </c>
      <c r="D40" s="70">
        <v>5</v>
      </c>
      <c r="E40" s="33">
        <v>5</v>
      </c>
      <c r="F40" s="33">
        <v>7</v>
      </c>
      <c r="G40" s="33">
        <v>10</v>
      </c>
      <c r="H40" s="33">
        <v>6</v>
      </c>
      <c r="I40" s="33">
        <v>11</v>
      </c>
      <c r="J40" s="33">
        <v>6</v>
      </c>
      <c r="K40" s="34">
        <v>7</v>
      </c>
    </row>
    <row r="41" spans="1:11" s="10" customFormat="1" ht="3" customHeight="1" x14ac:dyDescent="0.15">
      <c r="A41" s="41"/>
      <c r="B41" s="76"/>
      <c r="C41" s="43"/>
      <c r="D41" s="43"/>
      <c r="E41" s="43"/>
      <c r="F41" s="43"/>
      <c r="G41" s="43"/>
      <c r="H41" s="43"/>
      <c r="I41" s="43"/>
      <c r="J41" s="43"/>
      <c r="K41" s="44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0" orientation="portrait" blackAndWhite="1" useFirstPageNumber="1" r:id="rId1"/>
  <headerFooter scaleWithDoc="0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2"/>
  <sheetViews>
    <sheetView view="pageBreakPreview" topLeftCell="A4" zoomScale="85" zoomScaleNormal="100" zoomScaleSheetLayoutView="85" workbookViewId="0">
      <pane xSplit="2" ySplit="4" topLeftCell="C31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72</v>
      </c>
    </row>
    <row r="2" spans="1:11" ht="54.95" customHeight="1" x14ac:dyDescent="0.15"/>
    <row r="3" spans="1:11" ht="17.25" customHeight="1" x14ac:dyDescent="0.15">
      <c r="A3" s="61" t="s">
        <v>96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97</v>
      </c>
      <c r="B8" s="64" t="s">
        <v>98</v>
      </c>
      <c r="C8" s="66">
        <f t="shared" ref="C8:C40" si="0">SUM(D8:K8)</f>
        <v>84</v>
      </c>
      <c r="D8" s="66">
        <f>SUM(D9:D10)</f>
        <v>9</v>
      </c>
      <c r="E8" s="66">
        <f t="shared" ref="E8:K8" si="1">SUM(E9:E10)</f>
        <v>8</v>
      </c>
      <c r="F8" s="66">
        <f t="shared" si="1"/>
        <v>13</v>
      </c>
      <c r="G8" s="66">
        <f t="shared" si="1"/>
        <v>10</v>
      </c>
      <c r="H8" s="66">
        <f t="shared" si="1"/>
        <v>15</v>
      </c>
      <c r="I8" s="66">
        <f t="shared" si="1"/>
        <v>11</v>
      </c>
      <c r="J8" s="66">
        <f t="shared" si="1"/>
        <v>6</v>
      </c>
      <c r="K8" s="67">
        <f t="shared" si="1"/>
        <v>12</v>
      </c>
    </row>
    <row r="9" spans="1:11" s="10" customFormat="1" ht="19.5" customHeight="1" x14ac:dyDescent="0.15">
      <c r="A9" s="68"/>
      <c r="B9" s="32" t="s">
        <v>16</v>
      </c>
      <c r="C9" s="30">
        <f t="shared" si="0"/>
        <v>50</v>
      </c>
      <c r="D9" s="33">
        <v>7</v>
      </c>
      <c r="E9" s="33">
        <v>3</v>
      </c>
      <c r="F9" s="33">
        <v>11</v>
      </c>
      <c r="G9" s="33">
        <v>5</v>
      </c>
      <c r="H9" s="33">
        <v>6</v>
      </c>
      <c r="I9" s="33">
        <v>6</v>
      </c>
      <c r="J9" s="33">
        <v>6</v>
      </c>
      <c r="K9" s="34">
        <v>6</v>
      </c>
    </row>
    <row r="10" spans="1:11" s="10" customFormat="1" ht="19.5" customHeight="1" x14ac:dyDescent="0.15">
      <c r="A10" s="68"/>
      <c r="B10" s="32" t="s">
        <v>17</v>
      </c>
      <c r="C10" s="30">
        <f t="shared" si="0"/>
        <v>34</v>
      </c>
      <c r="D10" s="33">
        <v>2</v>
      </c>
      <c r="E10" s="33">
        <v>5</v>
      </c>
      <c r="F10" s="33">
        <v>2</v>
      </c>
      <c r="G10" s="33">
        <v>5</v>
      </c>
      <c r="H10" s="33">
        <v>9</v>
      </c>
      <c r="I10" s="33">
        <v>5</v>
      </c>
      <c r="J10" s="33">
        <v>0</v>
      </c>
      <c r="K10" s="34">
        <v>6</v>
      </c>
    </row>
    <row r="11" spans="1:11" s="10" customFormat="1" ht="24" customHeight="1" x14ac:dyDescent="0.15">
      <c r="A11" s="28" t="s">
        <v>99</v>
      </c>
      <c r="B11" s="78" t="s">
        <v>100</v>
      </c>
      <c r="C11" s="30">
        <f t="shared" si="0"/>
        <v>40</v>
      </c>
      <c r="D11" s="30">
        <f>SUM(D12:D13)</f>
        <v>5</v>
      </c>
      <c r="E11" s="30">
        <f t="shared" ref="E11:K11" si="2">SUM(E12:E13)</f>
        <v>1</v>
      </c>
      <c r="F11" s="30">
        <f t="shared" si="2"/>
        <v>6</v>
      </c>
      <c r="G11" s="30">
        <f t="shared" si="2"/>
        <v>5</v>
      </c>
      <c r="H11" s="30">
        <f t="shared" si="2"/>
        <v>6</v>
      </c>
      <c r="I11" s="30">
        <f t="shared" si="2"/>
        <v>12</v>
      </c>
      <c r="J11" s="30">
        <f t="shared" si="2"/>
        <v>1</v>
      </c>
      <c r="K11" s="31">
        <f t="shared" si="2"/>
        <v>4</v>
      </c>
    </row>
    <row r="12" spans="1:11" s="10" customFormat="1" ht="19.5" customHeight="1" x14ac:dyDescent="0.15">
      <c r="A12" s="68"/>
      <c r="B12" s="32" t="s">
        <v>16</v>
      </c>
      <c r="C12" s="30">
        <f t="shared" si="0"/>
        <v>12</v>
      </c>
      <c r="D12" s="33">
        <v>1</v>
      </c>
      <c r="E12" s="33">
        <v>0</v>
      </c>
      <c r="F12" s="33">
        <v>1</v>
      </c>
      <c r="G12" s="33">
        <v>3</v>
      </c>
      <c r="H12" s="33">
        <v>2</v>
      </c>
      <c r="I12" s="33">
        <v>4</v>
      </c>
      <c r="J12" s="33">
        <v>1</v>
      </c>
      <c r="K12" s="34">
        <v>0</v>
      </c>
    </row>
    <row r="13" spans="1:11" s="10" customFormat="1" ht="19.5" customHeight="1" x14ac:dyDescent="0.15">
      <c r="A13" s="68"/>
      <c r="B13" s="32" t="s">
        <v>17</v>
      </c>
      <c r="C13" s="30">
        <f t="shared" si="0"/>
        <v>28</v>
      </c>
      <c r="D13" s="33">
        <v>4</v>
      </c>
      <c r="E13" s="33">
        <v>1</v>
      </c>
      <c r="F13" s="33">
        <v>5</v>
      </c>
      <c r="G13" s="33">
        <v>2</v>
      </c>
      <c r="H13" s="33">
        <v>4</v>
      </c>
      <c r="I13" s="33">
        <v>8</v>
      </c>
      <c r="J13" s="33">
        <v>0</v>
      </c>
      <c r="K13" s="34">
        <v>4</v>
      </c>
    </row>
    <row r="14" spans="1:11" s="10" customFormat="1" ht="19.5" customHeight="1" x14ac:dyDescent="0.15">
      <c r="A14" s="28" t="s">
        <v>101</v>
      </c>
      <c r="B14" s="39" t="s">
        <v>102</v>
      </c>
      <c r="C14" s="30">
        <f t="shared" si="0"/>
        <v>222</v>
      </c>
      <c r="D14" s="30">
        <f>SUM(D15:D16)</f>
        <v>23</v>
      </c>
      <c r="E14" s="30">
        <f t="shared" ref="E14:K14" si="3">SUM(E15:E16)</f>
        <v>29</v>
      </c>
      <c r="F14" s="30">
        <f t="shared" si="3"/>
        <v>23</v>
      </c>
      <c r="G14" s="30">
        <f t="shared" si="3"/>
        <v>38</v>
      </c>
      <c r="H14" s="30">
        <f t="shared" si="3"/>
        <v>42</v>
      </c>
      <c r="I14" s="30">
        <f t="shared" si="3"/>
        <v>35</v>
      </c>
      <c r="J14" s="30">
        <f t="shared" si="3"/>
        <v>14</v>
      </c>
      <c r="K14" s="31">
        <f t="shared" si="3"/>
        <v>18</v>
      </c>
    </row>
    <row r="15" spans="1:11" s="10" customFormat="1" ht="19.5" customHeight="1" x14ac:dyDescent="0.15">
      <c r="A15" s="68"/>
      <c r="B15" s="32" t="s">
        <v>16</v>
      </c>
      <c r="C15" s="30">
        <f t="shared" si="0"/>
        <v>125</v>
      </c>
      <c r="D15" s="33">
        <v>10</v>
      </c>
      <c r="E15" s="33">
        <v>15</v>
      </c>
      <c r="F15" s="33">
        <v>13</v>
      </c>
      <c r="G15" s="33">
        <v>24</v>
      </c>
      <c r="H15" s="33">
        <v>24</v>
      </c>
      <c r="I15" s="33">
        <v>20</v>
      </c>
      <c r="J15" s="33">
        <v>8</v>
      </c>
      <c r="K15" s="34">
        <v>11</v>
      </c>
    </row>
    <row r="16" spans="1:11" s="10" customFormat="1" ht="19.5" customHeight="1" x14ac:dyDescent="0.15">
      <c r="A16" s="68"/>
      <c r="B16" s="32" t="s">
        <v>17</v>
      </c>
      <c r="C16" s="30">
        <f t="shared" si="0"/>
        <v>97</v>
      </c>
      <c r="D16" s="33">
        <v>13</v>
      </c>
      <c r="E16" s="33">
        <v>14</v>
      </c>
      <c r="F16" s="33">
        <v>10</v>
      </c>
      <c r="G16" s="33">
        <v>14</v>
      </c>
      <c r="H16" s="33">
        <v>18</v>
      </c>
      <c r="I16" s="33">
        <v>15</v>
      </c>
      <c r="J16" s="33">
        <v>6</v>
      </c>
      <c r="K16" s="34">
        <v>7</v>
      </c>
    </row>
    <row r="17" spans="1:11" s="10" customFormat="1" ht="19.5" customHeight="1" x14ac:dyDescent="0.15">
      <c r="A17" s="28" t="s">
        <v>103</v>
      </c>
      <c r="B17" s="38" t="s">
        <v>104</v>
      </c>
      <c r="C17" s="30">
        <f t="shared" si="0"/>
        <v>121</v>
      </c>
      <c r="D17" s="30">
        <f>SUM(D18:D19)</f>
        <v>17</v>
      </c>
      <c r="E17" s="30">
        <f t="shared" ref="E17:K17" si="4">SUM(E18:E19)</f>
        <v>14</v>
      </c>
      <c r="F17" s="30">
        <f t="shared" si="4"/>
        <v>9</v>
      </c>
      <c r="G17" s="30">
        <f t="shared" si="4"/>
        <v>26</v>
      </c>
      <c r="H17" s="30">
        <f t="shared" si="4"/>
        <v>19</v>
      </c>
      <c r="I17" s="30">
        <f t="shared" si="4"/>
        <v>24</v>
      </c>
      <c r="J17" s="30">
        <f t="shared" si="4"/>
        <v>5</v>
      </c>
      <c r="K17" s="31">
        <f t="shared" si="4"/>
        <v>7</v>
      </c>
    </row>
    <row r="18" spans="1:11" s="10" customFormat="1" ht="19.5" customHeight="1" x14ac:dyDescent="0.15">
      <c r="A18" s="68"/>
      <c r="B18" s="32" t="s">
        <v>16</v>
      </c>
      <c r="C18" s="30">
        <f t="shared" si="0"/>
        <v>71</v>
      </c>
      <c r="D18" s="33">
        <v>11</v>
      </c>
      <c r="E18" s="33">
        <v>7</v>
      </c>
      <c r="F18" s="33">
        <v>5</v>
      </c>
      <c r="G18" s="33">
        <v>11</v>
      </c>
      <c r="H18" s="33">
        <v>15</v>
      </c>
      <c r="I18" s="33">
        <v>13</v>
      </c>
      <c r="J18" s="33">
        <v>5</v>
      </c>
      <c r="K18" s="34">
        <v>4</v>
      </c>
    </row>
    <row r="19" spans="1:11" s="10" customFormat="1" ht="19.5" customHeight="1" x14ac:dyDescent="0.15">
      <c r="A19" s="28"/>
      <c r="B19" s="32" t="s">
        <v>17</v>
      </c>
      <c r="C19" s="30">
        <f t="shared" si="0"/>
        <v>50</v>
      </c>
      <c r="D19" s="33">
        <v>6</v>
      </c>
      <c r="E19" s="33">
        <v>7</v>
      </c>
      <c r="F19" s="33">
        <v>4</v>
      </c>
      <c r="G19" s="33">
        <v>15</v>
      </c>
      <c r="H19" s="33">
        <v>4</v>
      </c>
      <c r="I19" s="33">
        <v>11</v>
      </c>
      <c r="J19" s="33">
        <v>0</v>
      </c>
      <c r="K19" s="34">
        <v>3</v>
      </c>
    </row>
    <row r="20" spans="1:11" s="10" customFormat="1" ht="19.5" customHeight="1" x14ac:dyDescent="0.15">
      <c r="A20" s="28" t="s">
        <v>105</v>
      </c>
      <c r="B20" s="71" t="s">
        <v>106</v>
      </c>
      <c r="C20" s="30">
        <f t="shared" si="0"/>
        <v>26</v>
      </c>
      <c r="D20" s="30">
        <f>SUM(D21:D22)</f>
        <v>5</v>
      </c>
      <c r="E20" s="30">
        <f t="shared" ref="E20:K20" si="5">SUM(E21:E22)</f>
        <v>3</v>
      </c>
      <c r="F20" s="30">
        <f t="shared" si="5"/>
        <v>3</v>
      </c>
      <c r="G20" s="30">
        <f t="shared" si="5"/>
        <v>5</v>
      </c>
      <c r="H20" s="30">
        <f t="shared" si="5"/>
        <v>4</v>
      </c>
      <c r="I20" s="30">
        <f t="shared" si="5"/>
        <v>4</v>
      </c>
      <c r="J20" s="30">
        <f t="shared" si="5"/>
        <v>2</v>
      </c>
      <c r="K20" s="31">
        <f t="shared" si="5"/>
        <v>0</v>
      </c>
    </row>
    <row r="21" spans="1:11" s="36" customFormat="1" ht="19.5" customHeight="1" x14ac:dyDescent="0.15">
      <c r="A21" s="28"/>
      <c r="B21" s="32" t="s">
        <v>16</v>
      </c>
      <c r="C21" s="30">
        <f t="shared" si="0"/>
        <v>16</v>
      </c>
      <c r="D21" s="33">
        <v>4</v>
      </c>
      <c r="E21" s="33">
        <v>2</v>
      </c>
      <c r="F21" s="33">
        <v>1</v>
      </c>
      <c r="G21" s="33">
        <v>1</v>
      </c>
      <c r="H21" s="33">
        <v>3</v>
      </c>
      <c r="I21" s="33">
        <v>3</v>
      </c>
      <c r="J21" s="33">
        <v>2</v>
      </c>
      <c r="K21" s="34">
        <v>0</v>
      </c>
    </row>
    <row r="22" spans="1:11" s="10" customFormat="1" ht="19.5" customHeight="1" x14ac:dyDescent="0.15">
      <c r="A22" s="28"/>
      <c r="B22" s="32" t="s">
        <v>17</v>
      </c>
      <c r="C22" s="30">
        <f t="shared" si="0"/>
        <v>10</v>
      </c>
      <c r="D22" s="33">
        <v>1</v>
      </c>
      <c r="E22" s="33">
        <v>1</v>
      </c>
      <c r="F22" s="33">
        <v>2</v>
      </c>
      <c r="G22" s="33">
        <v>4</v>
      </c>
      <c r="H22" s="33">
        <v>1</v>
      </c>
      <c r="I22" s="33">
        <v>1</v>
      </c>
      <c r="J22" s="33">
        <v>0</v>
      </c>
      <c r="K22" s="34">
        <v>0</v>
      </c>
    </row>
    <row r="23" spans="1:11" s="10" customFormat="1" ht="24" customHeight="1" x14ac:dyDescent="0.15">
      <c r="A23" s="28" t="s">
        <v>107</v>
      </c>
      <c r="B23" s="78" t="s">
        <v>108</v>
      </c>
      <c r="C23" s="30">
        <f t="shared" si="0"/>
        <v>95</v>
      </c>
      <c r="D23" s="30">
        <f>SUM(D24:D25)</f>
        <v>12</v>
      </c>
      <c r="E23" s="30">
        <f t="shared" ref="E23:K23" si="6">SUM(E24:E25)</f>
        <v>11</v>
      </c>
      <c r="F23" s="30">
        <f t="shared" si="6"/>
        <v>6</v>
      </c>
      <c r="G23" s="30">
        <f t="shared" si="6"/>
        <v>21</v>
      </c>
      <c r="H23" s="30">
        <f t="shared" si="6"/>
        <v>15</v>
      </c>
      <c r="I23" s="30">
        <f t="shared" si="6"/>
        <v>20</v>
      </c>
      <c r="J23" s="30">
        <f t="shared" si="6"/>
        <v>3</v>
      </c>
      <c r="K23" s="31">
        <f t="shared" si="6"/>
        <v>7</v>
      </c>
    </row>
    <row r="24" spans="1:11" s="10" customFormat="1" ht="19.5" customHeight="1" x14ac:dyDescent="0.15">
      <c r="A24" s="28"/>
      <c r="B24" s="32" t="s">
        <v>16</v>
      </c>
      <c r="C24" s="30">
        <f t="shared" si="0"/>
        <v>55</v>
      </c>
      <c r="D24" s="33">
        <v>7</v>
      </c>
      <c r="E24" s="33">
        <v>5</v>
      </c>
      <c r="F24" s="33">
        <v>4</v>
      </c>
      <c r="G24" s="33">
        <v>10</v>
      </c>
      <c r="H24" s="33">
        <v>12</v>
      </c>
      <c r="I24" s="33">
        <v>10</v>
      </c>
      <c r="J24" s="33">
        <v>3</v>
      </c>
      <c r="K24" s="34">
        <v>4</v>
      </c>
    </row>
    <row r="25" spans="1:11" s="10" customFormat="1" ht="19.5" customHeight="1" x14ac:dyDescent="0.15">
      <c r="A25" s="28"/>
      <c r="B25" s="32" t="s">
        <v>17</v>
      </c>
      <c r="C25" s="30">
        <f t="shared" si="0"/>
        <v>40</v>
      </c>
      <c r="D25" s="33">
        <v>5</v>
      </c>
      <c r="E25" s="33">
        <v>6</v>
      </c>
      <c r="F25" s="33">
        <v>2</v>
      </c>
      <c r="G25" s="33">
        <v>11</v>
      </c>
      <c r="H25" s="33">
        <v>3</v>
      </c>
      <c r="I25" s="33">
        <v>10</v>
      </c>
      <c r="J25" s="33">
        <v>0</v>
      </c>
      <c r="K25" s="34">
        <v>3</v>
      </c>
    </row>
    <row r="26" spans="1:11" s="10" customFormat="1" ht="24" customHeight="1" x14ac:dyDescent="0.15">
      <c r="A26" s="28" t="s">
        <v>109</v>
      </c>
      <c r="B26" s="78" t="s">
        <v>110</v>
      </c>
      <c r="C26" s="30">
        <f t="shared" si="0"/>
        <v>33</v>
      </c>
      <c r="D26" s="30">
        <f>SUM(D27:D28)</f>
        <v>2</v>
      </c>
      <c r="E26" s="30">
        <f t="shared" ref="E26:K26" si="7">SUM(E27:E28)</f>
        <v>4</v>
      </c>
      <c r="F26" s="30">
        <f t="shared" si="7"/>
        <v>5</v>
      </c>
      <c r="G26" s="30">
        <f t="shared" si="7"/>
        <v>4</v>
      </c>
      <c r="H26" s="30">
        <f t="shared" si="7"/>
        <v>4</v>
      </c>
      <c r="I26" s="30">
        <f t="shared" si="7"/>
        <v>6</v>
      </c>
      <c r="J26" s="30">
        <f t="shared" si="7"/>
        <v>1</v>
      </c>
      <c r="K26" s="31">
        <f t="shared" si="7"/>
        <v>7</v>
      </c>
    </row>
    <row r="27" spans="1:11" s="10" customFormat="1" ht="19.5" customHeight="1" x14ac:dyDescent="0.15">
      <c r="A27" s="28"/>
      <c r="B27" s="32" t="s">
        <v>16</v>
      </c>
      <c r="C27" s="30">
        <f t="shared" si="0"/>
        <v>13</v>
      </c>
      <c r="D27" s="33">
        <v>0</v>
      </c>
      <c r="E27" s="33">
        <v>1</v>
      </c>
      <c r="F27" s="33">
        <v>1</v>
      </c>
      <c r="G27" s="33">
        <v>1</v>
      </c>
      <c r="H27" s="33">
        <v>2</v>
      </c>
      <c r="I27" s="33">
        <v>3</v>
      </c>
      <c r="J27" s="33">
        <v>0</v>
      </c>
      <c r="K27" s="34">
        <v>5</v>
      </c>
    </row>
    <row r="28" spans="1:11" s="10" customFormat="1" ht="19.5" customHeight="1" x14ac:dyDescent="0.15">
      <c r="A28" s="28"/>
      <c r="B28" s="32" t="s">
        <v>17</v>
      </c>
      <c r="C28" s="30">
        <f t="shared" si="0"/>
        <v>20</v>
      </c>
      <c r="D28" s="33">
        <v>2</v>
      </c>
      <c r="E28" s="33">
        <v>3</v>
      </c>
      <c r="F28" s="33">
        <v>4</v>
      </c>
      <c r="G28" s="33">
        <v>3</v>
      </c>
      <c r="H28" s="33">
        <v>2</v>
      </c>
      <c r="I28" s="33">
        <v>3</v>
      </c>
      <c r="J28" s="33">
        <v>1</v>
      </c>
      <c r="K28" s="34">
        <v>2</v>
      </c>
    </row>
    <row r="29" spans="1:11" s="10" customFormat="1" ht="19.5" customHeight="1" x14ac:dyDescent="0.15">
      <c r="A29" s="28" t="s">
        <v>111</v>
      </c>
      <c r="B29" s="38" t="s">
        <v>112</v>
      </c>
      <c r="C29" s="30">
        <f t="shared" si="0"/>
        <v>10</v>
      </c>
      <c r="D29" s="30">
        <f>SUM(D30:D31)</f>
        <v>0</v>
      </c>
      <c r="E29" s="30">
        <f t="shared" ref="E29:K29" si="8">SUM(E30:E31)</f>
        <v>1</v>
      </c>
      <c r="F29" s="30">
        <f t="shared" si="8"/>
        <v>1</v>
      </c>
      <c r="G29" s="30">
        <f t="shared" si="8"/>
        <v>1</v>
      </c>
      <c r="H29" s="30">
        <f t="shared" si="8"/>
        <v>2</v>
      </c>
      <c r="I29" s="30">
        <f t="shared" si="8"/>
        <v>3</v>
      </c>
      <c r="J29" s="30">
        <f t="shared" si="8"/>
        <v>1</v>
      </c>
      <c r="K29" s="31">
        <f t="shared" si="8"/>
        <v>1</v>
      </c>
    </row>
    <row r="30" spans="1:11" s="10" customFormat="1" ht="19.5" customHeight="1" x14ac:dyDescent="0.15">
      <c r="A30" s="28"/>
      <c r="B30" s="32" t="s">
        <v>16</v>
      </c>
      <c r="C30" s="30">
        <f t="shared" si="0"/>
        <v>4</v>
      </c>
      <c r="D30" s="33">
        <v>0</v>
      </c>
      <c r="E30" s="33">
        <v>0</v>
      </c>
      <c r="F30" s="33">
        <v>0</v>
      </c>
      <c r="G30" s="33">
        <v>0</v>
      </c>
      <c r="H30" s="33">
        <v>1</v>
      </c>
      <c r="I30" s="33">
        <v>2</v>
      </c>
      <c r="J30" s="33">
        <v>0</v>
      </c>
      <c r="K30" s="34">
        <v>1</v>
      </c>
    </row>
    <row r="31" spans="1:11" s="10" customFormat="1" ht="19.5" customHeight="1" x14ac:dyDescent="0.15">
      <c r="A31" s="28"/>
      <c r="B31" s="32" t="s">
        <v>17</v>
      </c>
      <c r="C31" s="30">
        <f t="shared" si="0"/>
        <v>6</v>
      </c>
      <c r="D31" s="33">
        <v>0</v>
      </c>
      <c r="E31" s="33">
        <v>1</v>
      </c>
      <c r="F31" s="33">
        <v>1</v>
      </c>
      <c r="G31" s="33">
        <v>1</v>
      </c>
      <c r="H31" s="33">
        <v>1</v>
      </c>
      <c r="I31" s="33">
        <v>1</v>
      </c>
      <c r="J31" s="33">
        <v>1</v>
      </c>
      <c r="K31" s="34">
        <v>0</v>
      </c>
    </row>
    <row r="32" spans="1:11" s="10" customFormat="1" ht="24" customHeight="1" x14ac:dyDescent="0.15">
      <c r="A32" s="28" t="s">
        <v>113</v>
      </c>
      <c r="B32" s="78" t="s">
        <v>114</v>
      </c>
      <c r="C32" s="30">
        <f t="shared" si="0"/>
        <v>23</v>
      </c>
      <c r="D32" s="30">
        <f>SUM(D33:D34)</f>
        <v>2</v>
      </c>
      <c r="E32" s="30">
        <f>SUM(E33:E34)</f>
        <v>3</v>
      </c>
      <c r="F32" s="30">
        <f t="shared" ref="F32:K32" si="9">SUM(F33:F34)</f>
        <v>4</v>
      </c>
      <c r="G32" s="30">
        <f t="shared" si="9"/>
        <v>3</v>
      </c>
      <c r="H32" s="30">
        <f t="shared" si="9"/>
        <v>2</v>
      </c>
      <c r="I32" s="30">
        <f t="shared" si="9"/>
        <v>3</v>
      </c>
      <c r="J32" s="30">
        <f t="shared" si="9"/>
        <v>0</v>
      </c>
      <c r="K32" s="31">
        <f t="shared" si="9"/>
        <v>6</v>
      </c>
    </row>
    <row r="33" spans="1:11" s="10" customFormat="1" ht="19.5" customHeight="1" x14ac:dyDescent="0.15">
      <c r="A33" s="28"/>
      <c r="B33" s="32" t="s">
        <v>16</v>
      </c>
      <c r="C33" s="30">
        <f t="shared" si="0"/>
        <v>9</v>
      </c>
      <c r="D33" s="33">
        <v>0</v>
      </c>
      <c r="E33" s="33">
        <v>1</v>
      </c>
      <c r="F33" s="33">
        <v>1</v>
      </c>
      <c r="G33" s="33">
        <v>1</v>
      </c>
      <c r="H33" s="33">
        <v>1</v>
      </c>
      <c r="I33" s="33">
        <v>1</v>
      </c>
      <c r="J33" s="33">
        <v>0</v>
      </c>
      <c r="K33" s="34">
        <v>4</v>
      </c>
    </row>
    <row r="34" spans="1:11" s="10" customFormat="1" ht="19.5" customHeight="1" x14ac:dyDescent="0.15">
      <c r="A34" s="28"/>
      <c r="B34" s="32" t="s">
        <v>17</v>
      </c>
      <c r="C34" s="30">
        <f t="shared" si="0"/>
        <v>14</v>
      </c>
      <c r="D34" s="33">
        <v>2</v>
      </c>
      <c r="E34" s="33">
        <v>2</v>
      </c>
      <c r="F34" s="33">
        <v>3</v>
      </c>
      <c r="G34" s="33">
        <v>2</v>
      </c>
      <c r="H34" s="33">
        <v>1</v>
      </c>
      <c r="I34" s="33">
        <v>2</v>
      </c>
      <c r="J34" s="33">
        <v>0</v>
      </c>
      <c r="K34" s="34">
        <v>2</v>
      </c>
    </row>
    <row r="35" spans="1:11" s="10" customFormat="1" ht="19.5" customHeight="1" x14ac:dyDescent="0.15">
      <c r="A35" s="28" t="s">
        <v>115</v>
      </c>
      <c r="B35" s="79" t="s">
        <v>116</v>
      </c>
      <c r="C35" s="30">
        <f t="shared" si="0"/>
        <v>180</v>
      </c>
      <c r="D35" s="30">
        <f>SUM(D36:D37)</f>
        <v>16</v>
      </c>
      <c r="E35" s="30">
        <f t="shared" ref="E35:K35" si="10">SUM(E36:E37)</f>
        <v>19</v>
      </c>
      <c r="F35" s="30">
        <f t="shared" si="10"/>
        <v>28</v>
      </c>
      <c r="G35" s="30">
        <f t="shared" si="10"/>
        <v>42</v>
      </c>
      <c r="H35" s="30">
        <f t="shared" si="10"/>
        <v>28</v>
      </c>
      <c r="I35" s="30">
        <f t="shared" si="10"/>
        <v>14</v>
      </c>
      <c r="J35" s="30">
        <f t="shared" si="10"/>
        <v>10</v>
      </c>
      <c r="K35" s="31">
        <f t="shared" si="10"/>
        <v>23</v>
      </c>
    </row>
    <row r="36" spans="1:11" s="10" customFormat="1" ht="19.5" customHeight="1" x14ac:dyDescent="0.15">
      <c r="A36" s="28"/>
      <c r="B36" s="32" t="s">
        <v>16</v>
      </c>
      <c r="C36" s="30">
        <f t="shared" si="0"/>
        <v>91</v>
      </c>
      <c r="D36" s="33">
        <v>9</v>
      </c>
      <c r="E36" s="33">
        <v>8</v>
      </c>
      <c r="F36" s="33">
        <v>14</v>
      </c>
      <c r="G36" s="33">
        <v>21</v>
      </c>
      <c r="H36" s="33">
        <v>16</v>
      </c>
      <c r="I36" s="33">
        <v>4</v>
      </c>
      <c r="J36" s="33">
        <v>6</v>
      </c>
      <c r="K36" s="34">
        <v>13</v>
      </c>
    </row>
    <row r="37" spans="1:11" s="10" customFormat="1" ht="19.5" customHeight="1" x14ac:dyDescent="0.15">
      <c r="A37" s="28"/>
      <c r="B37" s="32" t="s">
        <v>17</v>
      </c>
      <c r="C37" s="30">
        <f t="shared" si="0"/>
        <v>89</v>
      </c>
      <c r="D37" s="33">
        <v>7</v>
      </c>
      <c r="E37" s="33">
        <v>11</v>
      </c>
      <c r="F37" s="33">
        <v>14</v>
      </c>
      <c r="G37" s="33">
        <v>21</v>
      </c>
      <c r="H37" s="33">
        <v>12</v>
      </c>
      <c r="I37" s="33">
        <v>10</v>
      </c>
      <c r="J37" s="33">
        <v>4</v>
      </c>
      <c r="K37" s="34">
        <v>10</v>
      </c>
    </row>
    <row r="38" spans="1:11" s="10" customFormat="1" ht="19.5" customHeight="1" x14ac:dyDescent="0.15">
      <c r="A38" s="28" t="s">
        <v>117</v>
      </c>
      <c r="B38" s="39" t="s">
        <v>118</v>
      </c>
      <c r="C38" s="30">
        <f t="shared" si="0"/>
        <v>124</v>
      </c>
      <c r="D38" s="30">
        <f>SUM(D39:D40)</f>
        <v>10</v>
      </c>
      <c r="E38" s="30">
        <f t="shared" ref="E38:K38" si="11">SUM(E39:E40)</f>
        <v>11</v>
      </c>
      <c r="F38" s="30">
        <f t="shared" si="11"/>
        <v>18</v>
      </c>
      <c r="G38" s="30">
        <f t="shared" si="11"/>
        <v>33</v>
      </c>
      <c r="H38" s="30">
        <f t="shared" si="11"/>
        <v>22</v>
      </c>
      <c r="I38" s="30">
        <f t="shared" si="11"/>
        <v>7</v>
      </c>
      <c r="J38" s="30">
        <f t="shared" si="11"/>
        <v>7</v>
      </c>
      <c r="K38" s="31">
        <f t="shared" si="11"/>
        <v>16</v>
      </c>
    </row>
    <row r="39" spans="1:11" s="10" customFormat="1" ht="19.5" customHeight="1" x14ac:dyDescent="0.15">
      <c r="A39" s="55"/>
      <c r="B39" s="32" t="s">
        <v>16</v>
      </c>
      <c r="C39" s="30">
        <f t="shared" si="0"/>
        <v>67</v>
      </c>
      <c r="D39" s="33">
        <v>6</v>
      </c>
      <c r="E39" s="33">
        <v>6</v>
      </c>
      <c r="F39" s="33">
        <v>9</v>
      </c>
      <c r="G39" s="33">
        <v>16</v>
      </c>
      <c r="H39" s="33">
        <v>15</v>
      </c>
      <c r="I39" s="33">
        <v>2</v>
      </c>
      <c r="J39" s="33">
        <v>4</v>
      </c>
      <c r="K39" s="34">
        <v>9</v>
      </c>
    </row>
    <row r="40" spans="1:11" s="10" customFormat="1" ht="19.5" customHeight="1" x14ac:dyDescent="0.15">
      <c r="A40" s="55"/>
      <c r="B40" s="32" t="s">
        <v>17</v>
      </c>
      <c r="C40" s="30">
        <f t="shared" si="0"/>
        <v>57</v>
      </c>
      <c r="D40" s="33">
        <v>4</v>
      </c>
      <c r="E40" s="33">
        <v>5</v>
      </c>
      <c r="F40" s="33">
        <v>9</v>
      </c>
      <c r="G40" s="33">
        <v>17</v>
      </c>
      <c r="H40" s="33">
        <v>7</v>
      </c>
      <c r="I40" s="33">
        <v>5</v>
      </c>
      <c r="J40" s="33">
        <v>3</v>
      </c>
      <c r="K40" s="34">
        <v>7</v>
      </c>
    </row>
    <row r="41" spans="1:11" s="10" customFormat="1" ht="3" customHeight="1" x14ac:dyDescent="0.15">
      <c r="A41" s="41"/>
      <c r="B41" s="76"/>
      <c r="C41" s="43"/>
      <c r="D41" s="43"/>
      <c r="E41" s="43"/>
      <c r="F41" s="43"/>
      <c r="G41" s="43"/>
      <c r="H41" s="43"/>
      <c r="I41" s="43"/>
      <c r="J41" s="43"/>
      <c r="K41" s="44"/>
    </row>
    <row r="42" spans="1:11" x14ac:dyDescent="0.15">
      <c r="G42" s="80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1" orientation="portrait" blackAndWhite="1" useFirstPageNumber="1" r:id="rId1"/>
  <headerFooter scaleWithDoc="0"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zoomScale="90" zoomScaleNormal="100" zoomScaleSheetLayoutView="90" workbookViewId="0">
      <pane xSplit="2" ySplit="7" topLeftCell="C30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A1" s="1" t="s">
        <v>72</v>
      </c>
    </row>
    <row r="2" spans="1:11" ht="54.95" customHeight="1" x14ac:dyDescent="0.15"/>
    <row r="3" spans="1:11" ht="17.25" customHeight="1" x14ac:dyDescent="0.15">
      <c r="A3" s="61" t="s">
        <v>119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81"/>
      <c r="C7" s="82"/>
      <c r="D7" s="82"/>
      <c r="E7" s="82"/>
      <c r="F7" s="83"/>
      <c r="G7" s="82"/>
      <c r="H7" s="18"/>
      <c r="I7" s="18"/>
      <c r="J7" s="82"/>
      <c r="K7" s="83"/>
    </row>
    <row r="8" spans="1:11" s="10" customFormat="1" ht="24" customHeight="1" x14ac:dyDescent="0.15">
      <c r="A8" s="28" t="s">
        <v>120</v>
      </c>
      <c r="B8" s="64" t="s">
        <v>121</v>
      </c>
      <c r="C8" s="30">
        <f t="shared" ref="C8:C40" si="0">SUM(D8:K8)</f>
        <v>56</v>
      </c>
      <c r="D8" s="30">
        <f>SUM(D9:D10)</f>
        <v>6</v>
      </c>
      <c r="E8" s="30">
        <f t="shared" ref="E8:K8" si="1">SUM(E9:E10)</f>
        <v>8</v>
      </c>
      <c r="F8" s="30">
        <f t="shared" si="1"/>
        <v>10</v>
      </c>
      <c r="G8" s="30">
        <f t="shared" si="1"/>
        <v>9</v>
      </c>
      <c r="H8" s="30">
        <f t="shared" si="1"/>
        <v>6</v>
      </c>
      <c r="I8" s="30">
        <f t="shared" si="1"/>
        <v>7</v>
      </c>
      <c r="J8" s="30">
        <f>SUM(J9:J10)</f>
        <v>3</v>
      </c>
      <c r="K8" s="31">
        <f t="shared" si="1"/>
        <v>7</v>
      </c>
    </row>
    <row r="9" spans="1:11" s="10" customFormat="1" ht="19.5" customHeight="1" x14ac:dyDescent="0.15">
      <c r="A9" s="68"/>
      <c r="B9" s="32" t="s">
        <v>16</v>
      </c>
      <c r="C9" s="30">
        <f t="shared" si="0"/>
        <v>24</v>
      </c>
      <c r="D9" s="33">
        <v>3</v>
      </c>
      <c r="E9" s="33">
        <v>2</v>
      </c>
      <c r="F9" s="33">
        <v>5</v>
      </c>
      <c r="G9" s="33">
        <v>5</v>
      </c>
      <c r="H9" s="33">
        <v>1</v>
      </c>
      <c r="I9" s="33">
        <v>2</v>
      </c>
      <c r="J9" s="33">
        <v>2</v>
      </c>
      <c r="K9" s="34">
        <v>4</v>
      </c>
    </row>
    <row r="10" spans="1:11" s="10" customFormat="1" ht="19.5" customHeight="1" x14ac:dyDescent="0.15">
      <c r="A10" s="68"/>
      <c r="B10" s="32" t="s">
        <v>17</v>
      </c>
      <c r="C10" s="30">
        <f t="shared" si="0"/>
        <v>32</v>
      </c>
      <c r="D10" s="33">
        <v>3</v>
      </c>
      <c r="E10" s="33">
        <v>6</v>
      </c>
      <c r="F10" s="33">
        <v>5</v>
      </c>
      <c r="G10" s="33">
        <v>4</v>
      </c>
      <c r="H10" s="33">
        <v>5</v>
      </c>
      <c r="I10" s="33">
        <v>5</v>
      </c>
      <c r="J10" s="33">
        <v>1</v>
      </c>
      <c r="K10" s="34">
        <v>3</v>
      </c>
    </row>
    <row r="11" spans="1:11" s="10" customFormat="1" ht="19.5" customHeight="1" x14ac:dyDescent="0.15">
      <c r="A11" s="28" t="s">
        <v>122</v>
      </c>
      <c r="B11" s="39" t="s">
        <v>123</v>
      </c>
      <c r="C11" s="30">
        <f t="shared" si="0"/>
        <v>205</v>
      </c>
      <c r="D11" s="30">
        <f>SUM(D12:D13)</f>
        <v>30</v>
      </c>
      <c r="E11" s="30">
        <f t="shared" ref="E11:K11" si="2">SUM(E12:E13)</f>
        <v>23</v>
      </c>
      <c r="F11" s="30">
        <f t="shared" si="2"/>
        <v>32</v>
      </c>
      <c r="G11" s="30">
        <f t="shared" si="2"/>
        <v>17</v>
      </c>
      <c r="H11" s="30">
        <f t="shared" si="2"/>
        <v>40</v>
      </c>
      <c r="I11" s="30">
        <f t="shared" si="2"/>
        <v>34</v>
      </c>
      <c r="J11" s="30">
        <f t="shared" si="2"/>
        <v>12</v>
      </c>
      <c r="K11" s="31">
        <f t="shared" si="2"/>
        <v>17</v>
      </c>
    </row>
    <row r="12" spans="1:11" s="10" customFormat="1" ht="19.5" customHeight="1" x14ac:dyDescent="0.15">
      <c r="A12" s="68"/>
      <c r="B12" s="32" t="s">
        <v>16</v>
      </c>
      <c r="C12" s="30">
        <f t="shared" si="0"/>
        <v>74</v>
      </c>
      <c r="D12" s="33">
        <v>6</v>
      </c>
      <c r="E12" s="33">
        <v>12</v>
      </c>
      <c r="F12" s="33">
        <v>15</v>
      </c>
      <c r="G12" s="33">
        <v>3</v>
      </c>
      <c r="H12" s="33">
        <v>17</v>
      </c>
      <c r="I12" s="33">
        <v>13</v>
      </c>
      <c r="J12" s="33">
        <v>5</v>
      </c>
      <c r="K12" s="34">
        <v>3</v>
      </c>
    </row>
    <row r="13" spans="1:11" s="10" customFormat="1" ht="19.5" customHeight="1" x14ac:dyDescent="0.15">
      <c r="A13" s="68"/>
      <c r="B13" s="32" t="s">
        <v>17</v>
      </c>
      <c r="C13" s="30">
        <f t="shared" si="0"/>
        <v>131</v>
      </c>
      <c r="D13" s="33">
        <v>24</v>
      </c>
      <c r="E13" s="33">
        <v>11</v>
      </c>
      <c r="F13" s="33">
        <v>17</v>
      </c>
      <c r="G13" s="33">
        <v>14</v>
      </c>
      <c r="H13" s="33">
        <v>23</v>
      </c>
      <c r="I13" s="33">
        <v>21</v>
      </c>
      <c r="J13" s="33">
        <v>7</v>
      </c>
      <c r="K13" s="34">
        <v>14</v>
      </c>
    </row>
    <row r="14" spans="1:11" s="10" customFormat="1" ht="19.5" customHeight="1" x14ac:dyDescent="0.15">
      <c r="A14" s="28" t="s">
        <v>124</v>
      </c>
      <c r="B14" s="39" t="s">
        <v>125</v>
      </c>
      <c r="C14" s="30">
        <f t="shared" si="0"/>
        <v>187</v>
      </c>
      <c r="D14" s="30">
        <f>SUM(D15:D16)</f>
        <v>27</v>
      </c>
      <c r="E14" s="30">
        <f t="shared" ref="E14:K14" si="3">SUM(E15:E16)</f>
        <v>20</v>
      </c>
      <c r="F14" s="30">
        <f t="shared" si="3"/>
        <v>30</v>
      </c>
      <c r="G14" s="30">
        <f t="shared" si="3"/>
        <v>17</v>
      </c>
      <c r="H14" s="30">
        <f t="shared" si="3"/>
        <v>38</v>
      </c>
      <c r="I14" s="30">
        <f t="shared" si="3"/>
        <v>29</v>
      </c>
      <c r="J14" s="30">
        <f t="shared" si="3"/>
        <v>11</v>
      </c>
      <c r="K14" s="31">
        <f t="shared" si="3"/>
        <v>15</v>
      </c>
    </row>
    <row r="15" spans="1:11" s="10" customFormat="1" ht="19.5" customHeight="1" x14ac:dyDescent="0.15">
      <c r="A15" s="68"/>
      <c r="B15" s="32" t="s">
        <v>16</v>
      </c>
      <c r="C15" s="30">
        <f t="shared" si="0"/>
        <v>66</v>
      </c>
      <c r="D15" s="33">
        <v>5</v>
      </c>
      <c r="E15" s="33">
        <v>11</v>
      </c>
      <c r="F15" s="33">
        <v>15</v>
      </c>
      <c r="G15" s="33">
        <v>3</v>
      </c>
      <c r="H15" s="33">
        <v>16</v>
      </c>
      <c r="I15" s="33">
        <v>9</v>
      </c>
      <c r="J15" s="33">
        <v>4</v>
      </c>
      <c r="K15" s="34">
        <v>3</v>
      </c>
    </row>
    <row r="16" spans="1:11" s="10" customFormat="1" ht="19.5" customHeight="1" x14ac:dyDescent="0.15">
      <c r="A16" s="68"/>
      <c r="B16" s="32" t="s">
        <v>17</v>
      </c>
      <c r="C16" s="30">
        <f t="shared" si="0"/>
        <v>121</v>
      </c>
      <c r="D16" s="33">
        <v>22</v>
      </c>
      <c r="E16" s="33">
        <v>9</v>
      </c>
      <c r="F16" s="33">
        <v>15</v>
      </c>
      <c r="G16" s="33">
        <v>14</v>
      </c>
      <c r="H16" s="33">
        <v>22</v>
      </c>
      <c r="I16" s="33">
        <v>20</v>
      </c>
      <c r="J16" s="33">
        <v>7</v>
      </c>
      <c r="K16" s="34">
        <v>12</v>
      </c>
    </row>
    <row r="17" spans="1:11" s="10" customFormat="1" ht="19.5" customHeight="1" x14ac:dyDescent="0.15">
      <c r="A17" s="28" t="s">
        <v>126</v>
      </c>
      <c r="B17" s="84" t="s">
        <v>127</v>
      </c>
      <c r="C17" s="30">
        <f t="shared" si="0"/>
        <v>18</v>
      </c>
      <c r="D17" s="30">
        <f>SUM(D18:D19)</f>
        <v>3</v>
      </c>
      <c r="E17" s="30">
        <f t="shared" ref="E17:K17" si="4">SUM(E18:E19)</f>
        <v>3</v>
      </c>
      <c r="F17" s="30">
        <f t="shared" si="4"/>
        <v>2</v>
      </c>
      <c r="G17" s="30">
        <f t="shared" si="4"/>
        <v>0</v>
      </c>
      <c r="H17" s="30">
        <f t="shared" si="4"/>
        <v>2</v>
      </c>
      <c r="I17" s="30">
        <f t="shared" si="4"/>
        <v>5</v>
      </c>
      <c r="J17" s="30">
        <f t="shared" si="4"/>
        <v>1</v>
      </c>
      <c r="K17" s="31">
        <f t="shared" si="4"/>
        <v>2</v>
      </c>
    </row>
    <row r="18" spans="1:11" s="10" customFormat="1" ht="19.5" customHeight="1" x14ac:dyDescent="0.15">
      <c r="A18" s="68"/>
      <c r="B18" s="32" t="s">
        <v>16</v>
      </c>
      <c r="C18" s="30">
        <f t="shared" si="0"/>
        <v>8</v>
      </c>
      <c r="D18" s="33">
        <v>1</v>
      </c>
      <c r="E18" s="33">
        <v>1</v>
      </c>
      <c r="F18" s="33">
        <v>0</v>
      </c>
      <c r="G18" s="33">
        <v>0</v>
      </c>
      <c r="H18" s="33">
        <v>1</v>
      </c>
      <c r="I18" s="33">
        <v>4</v>
      </c>
      <c r="J18" s="33">
        <v>1</v>
      </c>
      <c r="K18" s="34">
        <v>0</v>
      </c>
    </row>
    <row r="19" spans="1:11" s="10" customFormat="1" ht="19.5" customHeight="1" x14ac:dyDescent="0.15">
      <c r="A19" s="28"/>
      <c r="B19" s="32" t="s">
        <v>17</v>
      </c>
      <c r="C19" s="30">
        <f t="shared" si="0"/>
        <v>10</v>
      </c>
      <c r="D19" s="33">
        <v>2</v>
      </c>
      <c r="E19" s="33">
        <v>2</v>
      </c>
      <c r="F19" s="33">
        <v>2</v>
      </c>
      <c r="G19" s="33">
        <v>0</v>
      </c>
      <c r="H19" s="33">
        <v>1</v>
      </c>
      <c r="I19" s="33">
        <v>1</v>
      </c>
      <c r="J19" s="33">
        <v>0</v>
      </c>
      <c r="K19" s="34">
        <v>2</v>
      </c>
    </row>
    <row r="20" spans="1:11" s="10" customFormat="1" ht="19.5" customHeight="1" x14ac:dyDescent="0.15">
      <c r="A20" s="28" t="s">
        <v>128</v>
      </c>
      <c r="B20" s="71" t="s">
        <v>129</v>
      </c>
      <c r="C20" s="30">
        <f t="shared" si="0"/>
        <v>421</v>
      </c>
      <c r="D20" s="30">
        <f>SUM(D21:D22)</f>
        <v>74</v>
      </c>
      <c r="E20" s="30">
        <f t="shared" ref="E20:K20" si="5">SUM(E21:E22)</f>
        <v>47</v>
      </c>
      <c r="F20" s="30">
        <f t="shared" si="5"/>
        <v>42</v>
      </c>
      <c r="G20" s="30">
        <f t="shared" si="5"/>
        <v>42</v>
      </c>
      <c r="H20" s="30">
        <f t="shared" si="5"/>
        <v>87</v>
      </c>
      <c r="I20" s="30">
        <f t="shared" si="5"/>
        <v>67</v>
      </c>
      <c r="J20" s="30">
        <f t="shared" si="5"/>
        <v>17</v>
      </c>
      <c r="K20" s="31">
        <f t="shared" si="5"/>
        <v>45</v>
      </c>
    </row>
    <row r="21" spans="1:11" s="36" customFormat="1" ht="19.5" customHeight="1" x14ac:dyDescent="0.15">
      <c r="A21" s="28"/>
      <c r="B21" s="32" t="s">
        <v>16</v>
      </c>
      <c r="C21" s="30">
        <f t="shared" si="0"/>
        <v>187</v>
      </c>
      <c r="D21" s="33">
        <v>31</v>
      </c>
      <c r="E21" s="33">
        <v>23</v>
      </c>
      <c r="F21" s="33">
        <v>18</v>
      </c>
      <c r="G21" s="33">
        <v>16</v>
      </c>
      <c r="H21" s="33">
        <v>32</v>
      </c>
      <c r="I21" s="33">
        <v>35</v>
      </c>
      <c r="J21" s="33">
        <v>7</v>
      </c>
      <c r="K21" s="34">
        <v>25</v>
      </c>
    </row>
    <row r="22" spans="1:11" s="10" customFormat="1" ht="19.5" customHeight="1" x14ac:dyDescent="0.15">
      <c r="A22" s="28"/>
      <c r="B22" s="32" t="s">
        <v>17</v>
      </c>
      <c r="C22" s="30">
        <f t="shared" si="0"/>
        <v>234</v>
      </c>
      <c r="D22" s="33">
        <v>43</v>
      </c>
      <c r="E22" s="33">
        <v>24</v>
      </c>
      <c r="F22" s="33">
        <v>24</v>
      </c>
      <c r="G22" s="33">
        <v>26</v>
      </c>
      <c r="H22" s="33">
        <v>55</v>
      </c>
      <c r="I22" s="33">
        <v>32</v>
      </c>
      <c r="J22" s="33">
        <v>10</v>
      </c>
      <c r="K22" s="34">
        <v>20</v>
      </c>
    </row>
    <row r="23" spans="1:11" s="10" customFormat="1" ht="19.5" customHeight="1" x14ac:dyDescent="0.15">
      <c r="A23" s="28" t="s">
        <v>130</v>
      </c>
      <c r="B23" s="39" t="s">
        <v>131</v>
      </c>
      <c r="C23" s="30">
        <f t="shared" si="0"/>
        <v>1</v>
      </c>
      <c r="D23" s="30">
        <f>SUM(D24:D25)</f>
        <v>0</v>
      </c>
      <c r="E23" s="30">
        <f t="shared" ref="E23:K23" si="6">SUM(E24:E25)</f>
        <v>0</v>
      </c>
      <c r="F23" s="30">
        <v>0</v>
      </c>
      <c r="G23" s="30">
        <f t="shared" si="6"/>
        <v>1</v>
      </c>
      <c r="H23" s="30">
        <f t="shared" si="6"/>
        <v>0</v>
      </c>
      <c r="I23" s="30">
        <f t="shared" si="6"/>
        <v>0</v>
      </c>
      <c r="J23" s="30">
        <f t="shared" si="6"/>
        <v>0</v>
      </c>
      <c r="K23" s="31">
        <f t="shared" si="6"/>
        <v>0</v>
      </c>
    </row>
    <row r="24" spans="1:11" s="10" customFormat="1" ht="19.5" customHeight="1" x14ac:dyDescent="0.15">
      <c r="A24" s="28"/>
      <c r="B24" s="32" t="s">
        <v>16</v>
      </c>
      <c r="C24" s="30">
        <f t="shared" si="0"/>
        <v>1</v>
      </c>
      <c r="D24" s="33">
        <v>0</v>
      </c>
      <c r="E24" s="33">
        <v>0</v>
      </c>
      <c r="F24" s="33">
        <v>0</v>
      </c>
      <c r="G24" s="33">
        <v>1</v>
      </c>
      <c r="H24" s="33">
        <v>0</v>
      </c>
      <c r="I24" s="33">
        <v>0</v>
      </c>
      <c r="J24" s="33">
        <v>0</v>
      </c>
      <c r="K24" s="34">
        <v>0</v>
      </c>
    </row>
    <row r="25" spans="1:11" s="10" customFormat="1" ht="19.5" customHeight="1" x14ac:dyDescent="0.15">
      <c r="A25" s="28"/>
      <c r="B25" s="32" t="s">
        <v>17</v>
      </c>
      <c r="C25" s="30">
        <f t="shared" si="0"/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4">
        <v>0</v>
      </c>
    </row>
    <row r="26" spans="1:11" s="10" customFormat="1" ht="19.5" customHeight="1" x14ac:dyDescent="0.15">
      <c r="A26" s="28" t="s">
        <v>132</v>
      </c>
      <c r="B26" s="39" t="s">
        <v>133</v>
      </c>
      <c r="C26" s="30">
        <f t="shared" si="0"/>
        <v>29</v>
      </c>
      <c r="D26" s="30">
        <f>SUM(D27:D28)</f>
        <v>7</v>
      </c>
      <c r="E26" s="30">
        <f t="shared" ref="E26:K26" si="7">SUM(E27:E28)</f>
        <v>7</v>
      </c>
      <c r="F26" s="30">
        <f t="shared" si="7"/>
        <v>1</v>
      </c>
      <c r="G26" s="30">
        <f t="shared" si="7"/>
        <v>1</v>
      </c>
      <c r="H26" s="30">
        <f t="shared" si="7"/>
        <v>3</v>
      </c>
      <c r="I26" s="30">
        <f t="shared" si="7"/>
        <v>7</v>
      </c>
      <c r="J26" s="30">
        <f t="shared" si="7"/>
        <v>0</v>
      </c>
      <c r="K26" s="31">
        <f t="shared" si="7"/>
        <v>3</v>
      </c>
    </row>
    <row r="27" spans="1:11" s="10" customFormat="1" ht="19.5" customHeight="1" x14ac:dyDescent="0.15">
      <c r="A27" s="28"/>
      <c r="B27" s="32" t="s">
        <v>16</v>
      </c>
      <c r="C27" s="30">
        <f t="shared" si="0"/>
        <v>18</v>
      </c>
      <c r="D27" s="33">
        <v>4</v>
      </c>
      <c r="E27" s="33">
        <v>4</v>
      </c>
      <c r="F27" s="33">
        <v>0</v>
      </c>
      <c r="G27" s="33">
        <v>1</v>
      </c>
      <c r="H27" s="33">
        <v>2</v>
      </c>
      <c r="I27" s="33">
        <v>5</v>
      </c>
      <c r="J27" s="33">
        <v>0</v>
      </c>
      <c r="K27" s="34">
        <v>2</v>
      </c>
    </row>
    <row r="28" spans="1:11" s="10" customFormat="1" ht="19.5" customHeight="1" x14ac:dyDescent="0.15">
      <c r="A28" s="28"/>
      <c r="B28" s="32" t="s">
        <v>17</v>
      </c>
      <c r="C28" s="30">
        <f t="shared" si="0"/>
        <v>11</v>
      </c>
      <c r="D28" s="33">
        <v>3</v>
      </c>
      <c r="E28" s="33">
        <v>3</v>
      </c>
      <c r="F28" s="33">
        <v>1</v>
      </c>
      <c r="G28" s="33">
        <v>0</v>
      </c>
      <c r="H28" s="33">
        <v>1</v>
      </c>
      <c r="I28" s="33">
        <v>2</v>
      </c>
      <c r="J28" s="33">
        <v>0</v>
      </c>
      <c r="K28" s="34">
        <v>1</v>
      </c>
    </row>
    <row r="29" spans="1:11" s="10" customFormat="1" ht="19.5" customHeight="1" x14ac:dyDescent="0.15">
      <c r="A29" s="28" t="s">
        <v>134</v>
      </c>
      <c r="B29" s="38" t="s">
        <v>135</v>
      </c>
      <c r="C29" s="30">
        <f t="shared" si="0"/>
        <v>90</v>
      </c>
      <c r="D29" s="30">
        <f>SUM(D30:D31)</f>
        <v>15</v>
      </c>
      <c r="E29" s="30">
        <f t="shared" ref="E29:K29" si="8">SUM(E30:E31)</f>
        <v>10</v>
      </c>
      <c r="F29" s="30">
        <f t="shared" si="8"/>
        <v>10</v>
      </c>
      <c r="G29" s="30">
        <f t="shared" si="8"/>
        <v>6</v>
      </c>
      <c r="H29" s="30">
        <f t="shared" si="8"/>
        <v>16</v>
      </c>
      <c r="I29" s="30">
        <f t="shared" si="8"/>
        <v>16</v>
      </c>
      <c r="J29" s="30">
        <f t="shared" si="8"/>
        <v>8</v>
      </c>
      <c r="K29" s="31">
        <f t="shared" si="8"/>
        <v>9</v>
      </c>
    </row>
    <row r="30" spans="1:11" s="10" customFormat="1" ht="19.5" customHeight="1" x14ac:dyDescent="0.15">
      <c r="A30" s="28"/>
      <c r="B30" s="37" t="s">
        <v>16</v>
      </c>
      <c r="C30" s="30">
        <f t="shared" si="0"/>
        <v>49</v>
      </c>
      <c r="D30" s="33">
        <v>8</v>
      </c>
      <c r="E30" s="33">
        <v>4</v>
      </c>
      <c r="F30" s="33">
        <v>6</v>
      </c>
      <c r="G30" s="33">
        <v>1</v>
      </c>
      <c r="H30" s="33">
        <v>9</v>
      </c>
      <c r="I30" s="33">
        <v>10</v>
      </c>
      <c r="J30" s="33">
        <v>5</v>
      </c>
      <c r="K30" s="34">
        <v>6</v>
      </c>
    </row>
    <row r="31" spans="1:11" s="10" customFormat="1" ht="19.5" customHeight="1" x14ac:dyDescent="0.15">
      <c r="A31" s="28"/>
      <c r="B31" s="32" t="s">
        <v>17</v>
      </c>
      <c r="C31" s="30">
        <f t="shared" si="0"/>
        <v>41</v>
      </c>
      <c r="D31" s="33">
        <v>7</v>
      </c>
      <c r="E31" s="33">
        <v>6</v>
      </c>
      <c r="F31" s="33">
        <v>4</v>
      </c>
      <c r="G31" s="33">
        <v>5</v>
      </c>
      <c r="H31" s="33">
        <v>7</v>
      </c>
      <c r="I31" s="33">
        <v>6</v>
      </c>
      <c r="J31" s="33">
        <v>3</v>
      </c>
      <c r="K31" s="34">
        <v>3</v>
      </c>
    </row>
    <row r="32" spans="1:11" s="10" customFormat="1" ht="19.5" customHeight="1" x14ac:dyDescent="0.15">
      <c r="A32" s="28" t="s">
        <v>136</v>
      </c>
      <c r="B32" s="39" t="s">
        <v>137</v>
      </c>
      <c r="C32" s="30">
        <f t="shared" si="0"/>
        <v>172</v>
      </c>
      <c r="D32" s="30">
        <f>SUM(D33:D34)</f>
        <v>28</v>
      </c>
      <c r="E32" s="30">
        <f t="shared" ref="E32:K32" si="9">SUM(E33:E34)</f>
        <v>21</v>
      </c>
      <c r="F32" s="30">
        <f t="shared" si="9"/>
        <v>16</v>
      </c>
      <c r="G32" s="30">
        <f t="shared" si="9"/>
        <v>14</v>
      </c>
      <c r="H32" s="30">
        <f t="shared" si="9"/>
        <v>43</v>
      </c>
      <c r="I32" s="30">
        <f t="shared" si="9"/>
        <v>28</v>
      </c>
      <c r="J32" s="30">
        <f t="shared" si="9"/>
        <v>6</v>
      </c>
      <c r="K32" s="31">
        <f t="shared" si="9"/>
        <v>16</v>
      </c>
    </row>
    <row r="33" spans="1:11" s="10" customFormat="1" ht="19.5" customHeight="1" x14ac:dyDescent="0.15">
      <c r="A33" s="28"/>
      <c r="B33" s="32" t="s">
        <v>16</v>
      </c>
      <c r="C33" s="30">
        <f t="shared" si="0"/>
        <v>47</v>
      </c>
      <c r="D33" s="33">
        <v>6</v>
      </c>
      <c r="E33" s="33">
        <v>9</v>
      </c>
      <c r="F33" s="33">
        <v>3</v>
      </c>
      <c r="G33" s="33">
        <v>2</v>
      </c>
      <c r="H33" s="33">
        <v>10</v>
      </c>
      <c r="I33" s="33">
        <v>10</v>
      </c>
      <c r="J33" s="33">
        <v>1</v>
      </c>
      <c r="K33" s="34">
        <v>6</v>
      </c>
    </row>
    <row r="34" spans="1:11" s="10" customFormat="1" ht="19.5" customHeight="1" x14ac:dyDescent="0.15">
      <c r="A34" s="28"/>
      <c r="B34" s="32" t="s">
        <v>17</v>
      </c>
      <c r="C34" s="30">
        <f t="shared" si="0"/>
        <v>125</v>
      </c>
      <c r="D34" s="33">
        <v>22</v>
      </c>
      <c r="E34" s="33">
        <v>12</v>
      </c>
      <c r="F34" s="33">
        <v>13</v>
      </c>
      <c r="G34" s="33">
        <v>12</v>
      </c>
      <c r="H34" s="33">
        <v>33</v>
      </c>
      <c r="I34" s="33">
        <v>18</v>
      </c>
      <c r="J34" s="33">
        <v>5</v>
      </c>
      <c r="K34" s="34">
        <v>10</v>
      </c>
    </row>
    <row r="35" spans="1:11" s="10" customFormat="1" ht="19.5" customHeight="1" x14ac:dyDescent="0.15">
      <c r="A35" s="28" t="s">
        <v>138</v>
      </c>
      <c r="B35" s="39" t="s">
        <v>139</v>
      </c>
      <c r="C35" s="30">
        <f t="shared" si="0"/>
        <v>129</v>
      </c>
      <c r="D35" s="30">
        <f>SUM(D36:D37)</f>
        <v>24</v>
      </c>
      <c r="E35" s="30">
        <f t="shared" ref="E35:K35" si="10">SUM(E36:E37)</f>
        <v>9</v>
      </c>
      <c r="F35" s="30">
        <f t="shared" si="10"/>
        <v>15</v>
      </c>
      <c r="G35" s="30">
        <f t="shared" si="10"/>
        <v>20</v>
      </c>
      <c r="H35" s="30">
        <f t="shared" si="10"/>
        <v>25</v>
      </c>
      <c r="I35" s="30">
        <f t="shared" si="10"/>
        <v>16</v>
      </c>
      <c r="J35" s="30">
        <f t="shared" si="10"/>
        <v>3</v>
      </c>
      <c r="K35" s="31">
        <f t="shared" si="10"/>
        <v>17</v>
      </c>
    </row>
    <row r="36" spans="1:11" s="10" customFormat="1" ht="19.5" customHeight="1" x14ac:dyDescent="0.15">
      <c r="A36" s="28"/>
      <c r="B36" s="32" t="s">
        <v>16</v>
      </c>
      <c r="C36" s="30">
        <f t="shared" si="0"/>
        <v>72</v>
      </c>
      <c r="D36" s="33">
        <v>13</v>
      </c>
      <c r="E36" s="33">
        <v>6</v>
      </c>
      <c r="F36" s="33">
        <v>9</v>
      </c>
      <c r="G36" s="33">
        <v>11</v>
      </c>
      <c r="H36" s="33">
        <v>11</v>
      </c>
      <c r="I36" s="33">
        <v>10</v>
      </c>
      <c r="J36" s="33">
        <v>1</v>
      </c>
      <c r="K36" s="34">
        <v>11</v>
      </c>
    </row>
    <row r="37" spans="1:11" s="10" customFormat="1" ht="19.5" customHeight="1" x14ac:dyDescent="0.15">
      <c r="A37" s="28"/>
      <c r="B37" s="32" t="s">
        <v>17</v>
      </c>
      <c r="C37" s="30">
        <f t="shared" si="0"/>
        <v>57</v>
      </c>
      <c r="D37" s="33">
        <v>11</v>
      </c>
      <c r="E37" s="33">
        <v>3</v>
      </c>
      <c r="F37" s="33">
        <v>6</v>
      </c>
      <c r="G37" s="33">
        <v>9</v>
      </c>
      <c r="H37" s="33">
        <v>14</v>
      </c>
      <c r="I37" s="33">
        <v>6</v>
      </c>
      <c r="J37" s="33">
        <v>2</v>
      </c>
      <c r="K37" s="34">
        <v>6</v>
      </c>
    </row>
    <row r="38" spans="1:11" s="10" customFormat="1" ht="19.5" customHeight="1" x14ac:dyDescent="0.15">
      <c r="A38" s="28" t="s">
        <v>140</v>
      </c>
      <c r="B38" s="39" t="s">
        <v>141</v>
      </c>
      <c r="C38" s="30">
        <f>SUM(D38:K38)</f>
        <v>0</v>
      </c>
      <c r="D38" s="30">
        <f>SUM(D39:D40)</f>
        <v>0</v>
      </c>
      <c r="E38" s="30">
        <f t="shared" ref="E38:K38" si="11">SUM(E39:E40)</f>
        <v>0</v>
      </c>
      <c r="F38" s="30">
        <f t="shared" si="11"/>
        <v>0</v>
      </c>
      <c r="G38" s="30">
        <f t="shared" si="11"/>
        <v>0</v>
      </c>
      <c r="H38" s="30">
        <f t="shared" si="11"/>
        <v>0</v>
      </c>
      <c r="I38" s="30">
        <f t="shared" si="11"/>
        <v>0</v>
      </c>
      <c r="J38" s="30">
        <f t="shared" si="11"/>
        <v>0</v>
      </c>
      <c r="K38" s="31">
        <f t="shared" si="11"/>
        <v>0</v>
      </c>
    </row>
    <row r="39" spans="1:11" s="10" customFormat="1" ht="19.5" customHeight="1" x14ac:dyDescent="0.15">
      <c r="A39" s="40"/>
      <c r="B39" s="32" t="s">
        <v>16</v>
      </c>
      <c r="C39" s="30">
        <f t="shared" si="0"/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4">
        <v>0</v>
      </c>
    </row>
    <row r="40" spans="1:11" s="10" customFormat="1" ht="19.5" customHeight="1" x14ac:dyDescent="0.15">
      <c r="A40" s="40"/>
      <c r="B40" s="32" t="s">
        <v>17</v>
      </c>
      <c r="C40" s="30">
        <f t="shared" si="0"/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4">
        <v>0</v>
      </c>
    </row>
    <row r="41" spans="1:11" s="10" customFormat="1" ht="3" customHeight="1" x14ac:dyDescent="0.15">
      <c r="A41" s="41"/>
      <c r="B41" s="76"/>
      <c r="C41" s="43"/>
      <c r="D41" s="43"/>
      <c r="E41" s="43"/>
      <c r="F41" s="43"/>
      <c r="G41" s="43"/>
      <c r="H41" s="43"/>
      <c r="I41" s="43"/>
      <c r="J41" s="43"/>
      <c r="K41" s="44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2" orientation="portrait" blackAndWhite="1" useFirstPageNumber="1" r:id="rId1"/>
  <headerFooter scaleWithDoc="0"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3"/>
  <sheetViews>
    <sheetView view="pageBreakPreview" zoomScale="85" zoomScaleNormal="100" zoomScaleSheetLayoutView="85" workbookViewId="0">
      <pane xSplit="2" ySplit="7" topLeftCell="C17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3" width="6.375" style="3" customWidth="1"/>
    <col min="4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142</v>
      </c>
    </row>
    <row r="2" spans="1:11" ht="54.95" customHeight="1" x14ac:dyDescent="0.15"/>
    <row r="3" spans="1:11" ht="17.25" customHeight="1" x14ac:dyDescent="0.15">
      <c r="A3" s="61" t="s">
        <v>143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144</v>
      </c>
      <c r="B8" s="64" t="s">
        <v>145</v>
      </c>
      <c r="C8" s="30">
        <f t="shared" ref="C8:C40" si="0">SUM(D8:K8)</f>
        <v>0</v>
      </c>
      <c r="D8" s="30">
        <f>SUM(D9:D10)</f>
        <v>0</v>
      </c>
      <c r="E8" s="30">
        <f t="shared" ref="E8:K8" si="1">SUM(E9:E10)</f>
        <v>0</v>
      </c>
      <c r="F8" s="30">
        <f t="shared" si="1"/>
        <v>0</v>
      </c>
      <c r="G8" s="30">
        <f t="shared" si="1"/>
        <v>0</v>
      </c>
      <c r="H8" s="30">
        <f t="shared" si="1"/>
        <v>0</v>
      </c>
      <c r="I8" s="30">
        <f t="shared" si="1"/>
        <v>0</v>
      </c>
      <c r="J8" s="30">
        <f t="shared" si="1"/>
        <v>0</v>
      </c>
      <c r="K8" s="31">
        <f t="shared" si="1"/>
        <v>0</v>
      </c>
    </row>
    <row r="9" spans="1:11" s="10" customFormat="1" ht="19.5" customHeight="1" x14ac:dyDescent="0.15">
      <c r="A9" s="68"/>
      <c r="B9" s="32" t="s">
        <v>16</v>
      </c>
      <c r="C9" s="30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4">
        <v>0</v>
      </c>
    </row>
    <row r="10" spans="1:11" s="10" customFormat="1" ht="19.5" customHeight="1" x14ac:dyDescent="0.15">
      <c r="A10" s="68"/>
      <c r="B10" s="32" t="s">
        <v>17</v>
      </c>
      <c r="C10" s="30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4">
        <v>0</v>
      </c>
    </row>
    <row r="11" spans="1:11" s="10" customFormat="1" ht="19.5" customHeight="1" x14ac:dyDescent="0.15">
      <c r="A11" s="28" t="s">
        <v>146</v>
      </c>
      <c r="B11" s="39" t="s">
        <v>147</v>
      </c>
      <c r="C11" s="30">
        <f t="shared" si="0"/>
        <v>2766</v>
      </c>
      <c r="D11" s="30">
        <f>SUM(D12:D13)</f>
        <v>350</v>
      </c>
      <c r="E11" s="30">
        <f t="shared" ref="E11:K11" si="2">SUM(E12:E13)</f>
        <v>306</v>
      </c>
      <c r="F11" s="30">
        <f t="shared" si="2"/>
        <v>339</v>
      </c>
      <c r="G11" s="30">
        <f t="shared" si="2"/>
        <v>431</v>
      </c>
      <c r="H11" s="30">
        <f t="shared" si="2"/>
        <v>429</v>
      </c>
      <c r="I11" s="30">
        <f t="shared" si="2"/>
        <v>427</v>
      </c>
      <c r="J11" s="30">
        <f>SUM(J12:J13)</f>
        <v>179</v>
      </c>
      <c r="K11" s="31">
        <f t="shared" si="2"/>
        <v>305</v>
      </c>
    </row>
    <row r="12" spans="1:11" s="10" customFormat="1" ht="19.5" customHeight="1" x14ac:dyDescent="0.15">
      <c r="A12" s="68"/>
      <c r="B12" s="32" t="s">
        <v>16</v>
      </c>
      <c r="C12" s="30">
        <f t="shared" si="0"/>
        <v>1321</v>
      </c>
      <c r="D12" s="33">
        <v>158</v>
      </c>
      <c r="E12" s="33">
        <v>153</v>
      </c>
      <c r="F12" s="33">
        <v>156</v>
      </c>
      <c r="G12" s="33">
        <v>203</v>
      </c>
      <c r="H12" s="33">
        <v>227</v>
      </c>
      <c r="I12" s="33">
        <v>205</v>
      </c>
      <c r="J12" s="33">
        <v>88</v>
      </c>
      <c r="K12" s="34">
        <v>131</v>
      </c>
    </row>
    <row r="13" spans="1:11" s="10" customFormat="1" ht="19.5" customHeight="1" x14ac:dyDescent="0.15">
      <c r="A13" s="68"/>
      <c r="B13" s="32" t="s">
        <v>17</v>
      </c>
      <c r="C13" s="30">
        <f t="shared" si="0"/>
        <v>1445</v>
      </c>
      <c r="D13" s="33">
        <v>192</v>
      </c>
      <c r="E13" s="33">
        <v>153</v>
      </c>
      <c r="F13" s="33">
        <v>183</v>
      </c>
      <c r="G13" s="33">
        <v>228</v>
      </c>
      <c r="H13" s="33">
        <v>202</v>
      </c>
      <c r="I13" s="33">
        <v>222</v>
      </c>
      <c r="J13" s="33">
        <v>91</v>
      </c>
      <c r="K13" s="34">
        <v>174</v>
      </c>
    </row>
    <row r="14" spans="1:11" s="10" customFormat="1" ht="19.5" customHeight="1" x14ac:dyDescent="0.15">
      <c r="A14" s="28" t="s">
        <v>148</v>
      </c>
      <c r="B14" s="39" t="s">
        <v>149</v>
      </c>
      <c r="C14" s="30">
        <f t="shared" si="0"/>
        <v>69</v>
      </c>
      <c r="D14" s="30">
        <f>SUM(D15:D16)</f>
        <v>10</v>
      </c>
      <c r="E14" s="30">
        <f t="shared" ref="E14:K14" si="3">SUM(E15:E16)</f>
        <v>0</v>
      </c>
      <c r="F14" s="30">
        <f t="shared" si="3"/>
        <v>3</v>
      </c>
      <c r="G14" s="30">
        <f t="shared" si="3"/>
        <v>19</v>
      </c>
      <c r="H14" s="30">
        <f t="shared" si="3"/>
        <v>12</v>
      </c>
      <c r="I14" s="30">
        <f t="shared" si="3"/>
        <v>16</v>
      </c>
      <c r="J14" s="30">
        <f>SUM(J15:J16)</f>
        <v>2</v>
      </c>
      <c r="K14" s="31">
        <f t="shared" si="3"/>
        <v>7</v>
      </c>
    </row>
    <row r="15" spans="1:11" s="10" customFormat="1" ht="19.5" customHeight="1" x14ac:dyDescent="0.15">
      <c r="A15" s="68"/>
      <c r="B15" s="32" t="s">
        <v>16</v>
      </c>
      <c r="C15" s="30">
        <f t="shared" si="0"/>
        <v>34</v>
      </c>
      <c r="D15" s="33">
        <v>3</v>
      </c>
      <c r="E15" s="33">
        <v>0</v>
      </c>
      <c r="F15" s="33">
        <v>1</v>
      </c>
      <c r="G15" s="33">
        <v>11</v>
      </c>
      <c r="H15" s="33">
        <v>7</v>
      </c>
      <c r="I15" s="33">
        <v>6</v>
      </c>
      <c r="J15" s="33">
        <v>1</v>
      </c>
      <c r="K15" s="34">
        <v>5</v>
      </c>
    </row>
    <row r="16" spans="1:11" s="10" customFormat="1" ht="19.5" customHeight="1" x14ac:dyDescent="0.15">
      <c r="A16" s="68"/>
      <c r="B16" s="32" t="s">
        <v>17</v>
      </c>
      <c r="C16" s="30">
        <f t="shared" si="0"/>
        <v>35</v>
      </c>
      <c r="D16" s="33">
        <v>7</v>
      </c>
      <c r="E16" s="33">
        <v>0</v>
      </c>
      <c r="F16" s="33">
        <v>2</v>
      </c>
      <c r="G16" s="33">
        <v>8</v>
      </c>
      <c r="H16" s="33">
        <v>5</v>
      </c>
      <c r="I16" s="33">
        <v>10</v>
      </c>
      <c r="J16" s="33">
        <v>1</v>
      </c>
      <c r="K16" s="34">
        <v>2</v>
      </c>
    </row>
    <row r="17" spans="1:11" s="10" customFormat="1" ht="19.5" customHeight="1" x14ac:dyDescent="0.15">
      <c r="A17" s="28" t="s">
        <v>150</v>
      </c>
      <c r="B17" s="38" t="s">
        <v>151</v>
      </c>
      <c r="C17" s="30">
        <f t="shared" si="0"/>
        <v>30</v>
      </c>
      <c r="D17" s="30">
        <f>SUM(D18:D19)</f>
        <v>7</v>
      </c>
      <c r="E17" s="30">
        <f t="shared" ref="E17:K17" si="4">SUM(E18:E19)</f>
        <v>0</v>
      </c>
      <c r="F17" s="30">
        <f t="shared" si="4"/>
        <v>1</v>
      </c>
      <c r="G17" s="30">
        <f t="shared" si="4"/>
        <v>7</v>
      </c>
      <c r="H17" s="30">
        <f>SUM(H18:H19)</f>
        <v>3</v>
      </c>
      <c r="I17" s="30">
        <f t="shared" si="4"/>
        <v>8</v>
      </c>
      <c r="J17" s="30">
        <f>SUM(J18:J19)</f>
        <v>0</v>
      </c>
      <c r="K17" s="31">
        <f t="shared" si="4"/>
        <v>4</v>
      </c>
    </row>
    <row r="18" spans="1:11" s="10" customFormat="1" ht="19.5" customHeight="1" x14ac:dyDescent="0.15">
      <c r="A18" s="68"/>
      <c r="B18" s="32" t="s">
        <v>16</v>
      </c>
      <c r="C18" s="30">
        <f t="shared" si="0"/>
        <v>15</v>
      </c>
      <c r="D18" s="33">
        <v>2</v>
      </c>
      <c r="E18" s="33">
        <v>0</v>
      </c>
      <c r="F18" s="33">
        <v>0</v>
      </c>
      <c r="G18" s="33">
        <v>4</v>
      </c>
      <c r="H18" s="33">
        <v>3</v>
      </c>
      <c r="I18" s="33">
        <v>4</v>
      </c>
      <c r="J18" s="33">
        <v>0</v>
      </c>
      <c r="K18" s="34">
        <v>2</v>
      </c>
    </row>
    <row r="19" spans="1:11" s="10" customFormat="1" ht="19.5" customHeight="1" x14ac:dyDescent="0.15">
      <c r="A19" s="28"/>
      <c r="B19" s="32" t="s">
        <v>17</v>
      </c>
      <c r="C19" s="30">
        <f t="shared" si="0"/>
        <v>15</v>
      </c>
      <c r="D19" s="33">
        <v>5</v>
      </c>
      <c r="E19" s="33">
        <v>0</v>
      </c>
      <c r="F19" s="33">
        <v>1</v>
      </c>
      <c r="G19" s="33">
        <v>3</v>
      </c>
      <c r="H19" s="33">
        <v>0</v>
      </c>
      <c r="I19" s="33">
        <v>4</v>
      </c>
      <c r="J19" s="33">
        <v>0</v>
      </c>
      <c r="K19" s="34">
        <v>2</v>
      </c>
    </row>
    <row r="20" spans="1:11" s="10" customFormat="1" ht="19.5" customHeight="1" x14ac:dyDescent="0.15">
      <c r="A20" s="28" t="s">
        <v>152</v>
      </c>
      <c r="B20" s="51" t="s">
        <v>153</v>
      </c>
      <c r="C20" s="30">
        <f t="shared" si="0"/>
        <v>39</v>
      </c>
      <c r="D20" s="30">
        <f>SUM(D21:D22)</f>
        <v>3</v>
      </c>
      <c r="E20" s="30">
        <f t="shared" ref="E20:K20" si="5">SUM(E21:E22)</f>
        <v>0</v>
      </c>
      <c r="F20" s="30">
        <f t="shared" si="5"/>
        <v>2</v>
      </c>
      <c r="G20" s="30">
        <f t="shared" si="5"/>
        <v>12</v>
      </c>
      <c r="H20" s="30">
        <f t="shared" si="5"/>
        <v>9</v>
      </c>
      <c r="I20" s="30">
        <f t="shared" si="5"/>
        <v>8</v>
      </c>
      <c r="J20" s="30">
        <f t="shared" si="5"/>
        <v>2</v>
      </c>
      <c r="K20" s="31">
        <f t="shared" si="5"/>
        <v>3</v>
      </c>
    </row>
    <row r="21" spans="1:11" s="36" customFormat="1" ht="19.5" customHeight="1" x14ac:dyDescent="0.15">
      <c r="A21" s="28"/>
      <c r="B21" s="32" t="s">
        <v>16</v>
      </c>
      <c r="C21" s="30">
        <f t="shared" si="0"/>
        <v>19</v>
      </c>
      <c r="D21" s="33">
        <v>1</v>
      </c>
      <c r="E21" s="33">
        <v>0</v>
      </c>
      <c r="F21" s="33">
        <v>1</v>
      </c>
      <c r="G21" s="33">
        <v>7</v>
      </c>
      <c r="H21" s="33">
        <v>4</v>
      </c>
      <c r="I21" s="33">
        <v>2</v>
      </c>
      <c r="J21" s="33">
        <v>1</v>
      </c>
      <c r="K21" s="34">
        <v>3</v>
      </c>
    </row>
    <row r="22" spans="1:11" s="10" customFormat="1" ht="19.5" customHeight="1" x14ac:dyDescent="0.15">
      <c r="A22" s="28"/>
      <c r="B22" s="32" t="s">
        <v>17</v>
      </c>
      <c r="C22" s="30">
        <f t="shared" si="0"/>
        <v>20</v>
      </c>
      <c r="D22" s="33">
        <v>2</v>
      </c>
      <c r="E22" s="33">
        <v>0</v>
      </c>
      <c r="F22" s="33">
        <v>1</v>
      </c>
      <c r="G22" s="33">
        <v>5</v>
      </c>
      <c r="H22" s="33">
        <v>5</v>
      </c>
      <c r="I22" s="33">
        <v>6</v>
      </c>
      <c r="J22" s="33">
        <v>1</v>
      </c>
      <c r="K22" s="34">
        <v>0</v>
      </c>
    </row>
    <row r="23" spans="1:11" s="10" customFormat="1" ht="19.5" customHeight="1" x14ac:dyDescent="0.15">
      <c r="A23" s="28" t="s">
        <v>154</v>
      </c>
      <c r="B23" s="51" t="s">
        <v>155</v>
      </c>
      <c r="C23" s="30">
        <f t="shared" si="0"/>
        <v>1767</v>
      </c>
      <c r="D23" s="30">
        <f>SUM(D24:D25)</f>
        <v>231</v>
      </c>
      <c r="E23" s="30">
        <f t="shared" ref="E23:K23" si="6">SUM(E24:E25)</f>
        <v>203</v>
      </c>
      <c r="F23" s="30">
        <f t="shared" si="6"/>
        <v>226</v>
      </c>
      <c r="G23" s="30">
        <f t="shared" si="6"/>
        <v>261</v>
      </c>
      <c r="H23" s="30">
        <f t="shared" si="6"/>
        <v>250</v>
      </c>
      <c r="I23" s="30">
        <f t="shared" si="6"/>
        <v>279</v>
      </c>
      <c r="J23" s="30">
        <f t="shared" si="6"/>
        <v>130</v>
      </c>
      <c r="K23" s="31">
        <f t="shared" si="6"/>
        <v>187</v>
      </c>
    </row>
    <row r="24" spans="1:11" s="10" customFormat="1" ht="19.5" customHeight="1" x14ac:dyDescent="0.15">
      <c r="A24" s="28"/>
      <c r="B24" s="32" t="s">
        <v>16</v>
      </c>
      <c r="C24" s="30">
        <f t="shared" si="0"/>
        <v>835</v>
      </c>
      <c r="D24" s="33">
        <v>104</v>
      </c>
      <c r="E24" s="33">
        <v>103</v>
      </c>
      <c r="F24" s="33">
        <v>97</v>
      </c>
      <c r="G24" s="33">
        <v>119</v>
      </c>
      <c r="H24" s="33">
        <v>135</v>
      </c>
      <c r="I24" s="33">
        <v>138</v>
      </c>
      <c r="J24" s="33">
        <v>66</v>
      </c>
      <c r="K24" s="34">
        <v>73</v>
      </c>
    </row>
    <row r="25" spans="1:11" s="10" customFormat="1" ht="19.5" customHeight="1" x14ac:dyDescent="0.15">
      <c r="A25" s="28"/>
      <c r="B25" s="32" t="s">
        <v>17</v>
      </c>
      <c r="C25" s="30">
        <f t="shared" si="0"/>
        <v>932</v>
      </c>
      <c r="D25" s="33">
        <v>127</v>
      </c>
      <c r="E25" s="33">
        <v>100</v>
      </c>
      <c r="F25" s="33">
        <v>129</v>
      </c>
      <c r="G25" s="33">
        <v>142</v>
      </c>
      <c r="H25" s="33">
        <v>115</v>
      </c>
      <c r="I25" s="33">
        <v>141</v>
      </c>
      <c r="J25" s="33">
        <v>64</v>
      </c>
      <c r="K25" s="34">
        <v>114</v>
      </c>
    </row>
    <row r="26" spans="1:11" s="10" customFormat="1" ht="19.5" customHeight="1" x14ac:dyDescent="0.15">
      <c r="A26" s="28" t="s">
        <v>156</v>
      </c>
      <c r="B26" s="39" t="s">
        <v>157</v>
      </c>
      <c r="C26" s="30">
        <f t="shared" si="0"/>
        <v>16</v>
      </c>
      <c r="D26" s="30">
        <f>SUM(D27:D28)</f>
        <v>2</v>
      </c>
      <c r="E26" s="30">
        <f t="shared" ref="E26:K26" si="7">SUM(E27:E28)</f>
        <v>1</v>
      </c>
      <c r="F26" s="30">
        <f t="shared" si="7"/>
        <v>3</v>
      </c>
      <c r="G26" s="30">
        <f t="shared" si="7"/>
        <v>2</v>
      </c>
      <c r="H26" s="30">
        <f t="shared" si="7"/>
        <v>3</v>
      </c>
      <c r="I26" s="30">
        <f t="shared" si="7"/>
        <v>4</v>
      </c>
      <c r="J26" s="30">
        <f t="shared" si="7"/>
        <v>1</v>
      </c>
      <c r="K26" s="31">
        <f t="shared" si="7"/>
        <v>0</v>
      </c>
    </row>
    <row r="27" spans="1:11" s="10" customFormat="1" ht="19.5" customHeight="1" x14ac:dyDescent="0.15">
      <c r="A27" s="28"/>
      <c r="B27" s="32" t="s">
        <v>16</v>
      </c>
      <c r="C27" s="30">
        <f t="shared" si="0"/>
        <v>4</v>
      </c>
      <c r="D27" s="33">
        <v>0</v>
      </c>
      <c r="E27" s="33">
        <v>0</v>
      </c>
      <c r="F27" s="33">
        <v>2</v>
      </c>
      <c r="G27" s="33">
        <v>0</v>
      </c>
      <c r="H27" s="33">
        <v>0</v>
      </c>
      <c r="I27" s="33">
        <v>2</v>
      </c>
      <c r="J27" s="33">
        <v>0</v>
      </c>
      <c r="K27" s="34">
        <v>0</v>
      </c>
    </row>
    <row r="28" spans="1:11" s="10" customFormat="1" ht="19.5" customHeight="1" x14ac:dyDescent="0.15">
      <c r="A28" s="28"/>
      <c r="B28" s="32" t="s">
        <v>17</v>
      </c>
      <c r="C28" s="30">
        <f t="shared" si="0"/>
        <v>12</v>
      </c>
      <c r="D28" s="33">
        <v>2</v>
      </c>
      <c r="E28" s="33">
        <v>1</v>
      </c>
      <c r="F28" s="33">
        <v>1</v>
      </c>
      <c r="G28" s="33">
        <v>2</v>
      </c>
      <c r="H28" s="33">
        <v>3</v>
      </c>
      <c r="I28" s="33">
        <v>2</v>
      </c>
      <c r="J28" s="33">
        <v>1</v>
      </c>
      <c r="K28" s="34">
        <v>0</v>
      </c>
    </row>
    <row r="29" spans="1:11" s="10" customFormat="1" ht="19.5" customHeight="1" x14ac:dyDescent="0.15">
      <c r="A29" s="28" t="s">
        <v>158</v>
      </c>
      <c r="B29" s="71" t="s">
        <v>159</v>
      </c>
      <c r="C29" s="30">
        <f t="shared" si="0"/>
        <v>215</v>
      </c>
      <c r="D29" s="30">
        <f>SUM(D30:D31)</f>
        <v>24</v>
      </c>
      <c r="E29" s="30">
        <f t="shared" ref="E29:K29" si="8">SUM(E30:E31)</f>
        <v>19</v>
      </c>
      <c r="F29" s="30">
        <f t="shared" si="8"/>
        <v>12</v>
      </c>
      <c r="G29" s="30">
        <f>SUM(G30:G31)</f>
        <v>33</v>
      </c>
      <c r="H29" s="30">
        <f>SUM(H30:H31)</f>
        <v>50</v>
      </c>
      <c r="I29" s="30">
        <f t="shared" si="8"/>
        <v>39</v>
      </c>
      <c r="J29" s="30">
        <f t="shared" si="8"/>
        <v>14</v>
      </c>
      <c r="K29" s="31">
        <f t="shared" si="8"/>
        <v>24</v>
      </c>
    </row>
    <row r="30" spans="1:11" s="10" customFormat="1" ht="19.5" customHeight="1" x14ac:dyDescent="0.15">
      <c r="A30" s="28"/>
      <c r="B30" s="32" t="s">
        <v>16</v>
      </c>
      <c r="C30" s="30">
        <f t="shared" si="0"/>
        <v>128</v>
      </c>
      <c r="D30" s="33">
        <v>15</v>
      </c>
      <c r="E30" s="33">
        <v>10</v>
      </c>
      <c r="F30" s="33">
        <v>6</v>
      </c>
      <c r="G30" s="33">
        <v>14</v>
      </c>
      <c r="H30" s="33">
        <v>35</v>
      </c>
      <c r="I30" s="33">
        <v>26</v>
      </c>
      <c r="J30" s="33">
        <v>8</v>
      </c>
      <c r="K30" s="34">
        <v>14</v>
      </c>
    </row>
    <row r="31" spans="1:11" s="10" customFormat="1" ht="19.5" customHeight="1" x14ac:dyDescent="0.15">
      <c r="A31" s="28"/>
      <c r="B31" s="32" t="s">
        <v>17</v>
      </c>
      <c r="C31" s="30">
        <f t="shared" si="0"/>
        <v>87</v>
      </c>
      <c r="D31" s="33">
        <v>9</v>
      </c>
      <c r="E31" s="33">
        <v>9</v>
      </c>
      <c r="F31" s="33">
        <v>6</v>
      </c>
      <c r="G31" s="33">
        <v>19</v>
      </c>
      <c r="H31" s="33">
        <v>15</v>
      </c>
      <c r="I31" s="33">
        <v>13</v>
      </c>
      <c r="J31" s="33">
        <v>6</v>
      </c>
      <c r="K31" s="34">
        <v>10</v>
      </c>
    </row>
    <row r="32" spans="1:11" s="10" customFormat="1" ht="19.5" customHeight="1" x14ac:dyDescent="0.15">
      <c r="A32" s="28" t="s">
        <v>160</v>
      </c>
      <c r="B32" s="39" t="s">
        <v>161</v>
      </c>
      <c r="C32" s="30">
        <f t="shared" si="0"/>
        <v>322</v>
      </c>
      <c r="D32" s="30">
        <f>SUM(D33:D34)</f>
        <v>77</v>
      </c>
      <c r="E32" s="30">
        <f t="shared" ref="E32:K32" si="9">SUM(E33:E34)</f>
        <v>52</v>
      </c>
      <c r="F32" s="30">
        <f t="shared" si="9"/>
        <v>16</v>
      </c>
      <c r="G32" s="30">
        <f t="shared" si="9"/>
        <v>36</v>
      </c>
      <c r="H32" s="30">
        <f t="shared" si="9"/>
        <v>33</v>
      </c>
      <c r="I32" s="30">
        <f t="shared" si="9"/>
        <v>53</v>
      </c>
      <c r="J32" s="30">
        <f t="shared" si="9"/>
        <v>32</v>
      </c>
      <c r="K32" s="31">
        <f t="shared" si="9"/>
        <v>23</v>
      </c>
    </row>
    <row r="33" spans="1:11" s="10" customFormat="1" ht="19.5" customHeight="1" x14ac:dyDescent="0.15">
      <c r="A33" s="28"/>
      <c r="B33" s="32" t="s">
        <v>16</v>
      </c>
      <c r="C33" s="30">
        <f t="shared" si="0"/>
        <v>190</v>
      </c>
      <c r="D33" s="33">
        <v>40</v>
      </c>
      <c r="E33" s="33">
        <v>30</v>
      </c>
      <c r="F33" s="33">
        <v>11</v>
      </c>
      <c r="G33" s="33">
        <v>22</v>
      </c>
      <c r="H33" s="33">
        <v>24</v>
      </c>
      <c r="I33" s="33">
        <v>34</v>
      </c>
      <c r="J33" s="33">
        <v>16</v>
      </c>
      <c r="K33" s="34">
        <v>13</v>
      </c>
    </row>
    <row r="34" spans="1:11" s="10" customFormat="1" ht="19.5" customHeight="1" x14ac:dyDescent="0.15">
      <c r="A34" s="28"/>
      <c r="B34" s="32" t="s">
        <v>17</v>
      </c>
      <c r="C34" s="30">
        <f t="shared" si="0"/>
        <v>132</v>
      </c>
      <c r="D34" s="33">
        <v>37</v>
      </c>
      <c r="E34" s="33">
        <v>22</v>
      </c>
      <c r="F34" s="33">
        <v>5</v>
      </c>
      <c r="G34" s="33">
        <v>14</v>
      </c>
      <c r="H34" s="33">
        <v>9</v>
      </c>
      <c r="I34" s="33">
        <v>19</v>
      </c>
      <c r="J34" s="33">
        <v>16</v>
      </c>
      <c r="K34" s="34">
        <v>10</v>
      </c>
    </row>
    <row r="35" spans="1:11" s="10" customFormat="1" ht="19.5" customHeight="1" x14ac:dyDescent="0.15">
      <c r="A35" s="28" t="s">
        <v>162</v>
      </c>
      <c r="B35" s="39" t="s">
        <v>163</v>
      </c>
      <c r="C35" s="30">
        <f t="shared" si="0"/>
        <v>105</v>
      </c>
      <c r="D35" s="30">
        <f>SUM(D36:D37)</f>
        <v>6</v>
      </c>
      <c r="E35" s="30">
        <f t="shared" ref="E35:K35" si="10">SUM(E36:E37)</f>
        <v>8</v>
      </c>
      <c r="F35" s="30">
        <f t="shared" si="10"/>
        <v>15</v>
      </c>
      <c r="G35" s="30">
        <f t="shared" si="10"/>
        <v>17</v>
      </c>
      <c r="H35" s="30">
        <f t="shared" si="10"/>
        <v>20</v>
      </c>
      <c r="I35" s="30">
        <f t="shared" si="10"/>
        <v>16</v>
      </c>
      <c r="J35" s="30">
        <f t="shared" si="10"/>
        <v>9</v>
      </c>
      <c r="K35" s="31">
        <f t="shared" si="10"/>
        <v>14</v>
      </c>
    </row>
    <row r="36" spans="1:11" s="10" customFormat="1" ht="19.5" customHeight="1" x14ac:dyDescent="0.15">
      <c r="A36" s="28"/>
      <c r="B36" s="32" t="s">
        <v>16</v>
      </c>
      <c r="C36" s="30">
        <f t="shared" si="0"/>
        <v>34</v>
      </c>
      <c r="D36" s="33">
        <v>0</v>
      </c>
      <c r="E36" s="33">
        <v>1</v>
      </c>
      <c r="F36" s="33">
        <v>7</v>
      </c>
      <c r="G36" s="33">
        <v>6</v>
      </c>
      <c r="H36" s="33">
        <v>11</v>
      </c>
      <c r="I36" s="33">
        <v>4</v>
      </c>
      <c r="J36" s="33">
        <v>2</v>
      </c>
      <c r="K36" s="34">
        <v>3</v>
      </c>
    </row>
    <row r="37" spans="1:11" s="10" customFormat="1" ht="19.5" customHeight="1" x14ac:dyDescent="0.15">
      <c r="A37" s="28"/>
      <c r="B37" s="32" t="s">
        <v>17</v>
      </c>
      <c r="C37" s="30">
        <f t="shared" si="0"/>
        <v>71</v>
      </c>
      <c r="D37" s="33">
        <v>6</v>
      </c>
      <c r="E37" s="33">
        <v>7</v>
      </c>
      <c r="F37" s="33">
        <v>8</v>
      </c>
      <c r="G37" s="33">
        <v>11</v>
      </c>
      <c r="H37" s="33">
        <v>9</v>
      </c>
      <c r="I37" s="33">
        <v>12</v>
      </c>
      <c r="J37" s="33">
        <v>7</v>
      </c>
      <c r="K37" s="34">
        <v>11</v>
      </c>
    </row>
    <row r="38" spans="1:11" s="10" customFormat="1" ht="19.5" customHeight="1" x14ac:dyDescent="0.15">
      <c r="A38" s="28" t="s">
        <v>164</v>
      </c>
      <c r="B38" s="39" t="s">
        <v>165</v>
      </c>
      <c r="C38" s="30">
        <f t="shared" si="0"/>
        <v>31</v>
      </c>
      <c r="D38" s="30">
        <f>SUM(D39:D40)</f>
        <v>4</v>
      </c>
      <c r="E38" s="30">
        <f t="shared" ref="E38:K38" si="11">SUM(E39:E40)</f>
        <v>5</v>
      </c>
      <c r="F38" s="30">
        <f t="shared" si="11"/>
        <v>4</v>
      </c>
      <c r="G38" s="30">
        <f t="shared" si="11"/>
        <v>3</v>
      </c>
      <c r="H38" s="30">
        <f t="shared" si="11"/>
        <v>10</v>
      </c>
      <c r="I38" s="30">
        <f t="shared" si="11"/>
        <v>1</v>
      </c>
      <c r="J38" s="30">
        <f t="shared" si="11"/>
        <v>0</v>
      </c>
      <c r="K38" s="31">
        <f t="shared" si="11"/>
        <v>4</v>
      </c>
    </row>
    <row r="39" spans="1:11" s="10" customFormat="1" ht="19.5" customHeight="1" x14ac:dyDescent="0.15">
      <c r="A39" s="40"/>
      <c r="B39" s="32" t="s">
        <v>166</v>
      </c>
      <c r="C39" s="30">
        <f t="shared" si="0"/>
        <v>15</v>
      </c>
      <c r="D39" s="33">
        <v>4</v>
      </c>
      <c r="E39" s="33">
        <v>3</v>
      </c>
      <c r="F39" s="33">
        <v>1</v>
      </c>
      <c r="G39" s="33">
        <v>2</v>
      </c>
      <c r="H39" s="33">
        <v>3</v>
      </c>
      <c r="I39" s="33">
        <v>0</v>
      </c>
      <c r="J39" s="33">
        <v>0</v>
      </c>
      <c r="K39" s="34">
        <v>2</v>
      </c>
    </row>
    <row r="40" spans="1:11" s="10" customFormat="1" ht="19.5" customHeight="1" x14ac:dyDescent="0.15">
      <c r="A40" s="40"/>
      <c r="B40" s="32" t="s">
        <v>17</v>
      </c>
      <c r="C40" s="30">
        <f t="shared" si="0"/>
        <v>16</v>
      </c>
      <c r="D40" s="33">
        <v>0</v>
      </c>
      <c r="E40" s="33">
        <v>2</v>
      </c>
      <c r="F40" s="33">
        <v>3</v>
      </c>
      <c r="G40" s="33">
        <v>1</v>
      </c>
      <c r="H40" s="33">
        <v>7</v>
      </c>
      <c r="I40" s="33">
        <v>1</v>
      </c>
      <c r="J40" s="33">
        <v>0</v>
      </c>
      <c r="K40" s="34">
        <v>2</v>
      </c>
    </row>
    <row r="41" spans="1:11" s="10" customFormat="1" ht="3" customHeight="1" x14ac:dyDescent="0.15">
      <c r="A41" s="85"/>
      <c r="B41" s="76"/>
      <c r="C41" s="43"/>
      <c r="D41" s="43"/>
      <c r="E41" s="43"/>
      <c r="F41" s="43"/>
      <c r="G41" s="43"/>
      <c r="H41" s="43"/>
      <c r="I41" s="43"/>
      <c r="J41" s="43"/>
      <c r="K41" s="44"/>
    </row>
    <row r="42" spans="1:11" x14ac:dyDescent="0.15">
      <c r="K42" s="80"/>
    </row>
    <row r="43" spans="1:11" x14ac:dyDescent="0.15">
      <c r="K43" s="86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3" orientation="portrait" blackAndWhite="1" useFirstPageNumber="1" r:id="rId1"/>
  <headerFooter scaleWithDoc="0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zoomScale="85" zoomScaleNormal="100" zoomScaleSheetLayoutView="85" workbookViewId="0">
      <pane xSplit="2" ySplit="7" topLeftCell="C32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3" width="6.25" style="3" customWidth="1"/>
    <col min="4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A1" s="1" t="s">
        <v>167</v>
      </c>
    </row>
    <row r="2" spans="1:11" ht="54.95" hidden="1" customHeight="1" x14ac:dyDescent="0.15"/>
    <row r="3" spans="1:11" ht="17.25" customHeight="1" x14ac:dyDescent="0.15">
      <c r="A3" s="61" t="s">
        <v>168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169</v>
      </c>
      <c r="B8" s="64" t="s">
        <v>170</v>
      </c>
      <c r="C8" s="66">
        <f>SUM(D8:K8)</f>
        <v>299</v>
      </c>
      <c r="D8" s="66">
        <f>SUM(D9:D10)</f>
        <v>43</v>
      </c>
      <c r="E8" s="66">
        <f t="shared" ref="E8:K8" si="0">SUM(E9:E10)</f>
        <v>31</v>
      </c>
      <c r="F8" s="66">
        <f t="shared" si="0"/>
        <v>72</v>
      </c>
      <c r="G8" s="66">
        <f t="shared" si="0"/>
        <v>47</v>
      </c>
      <c r="H8" s="66">
        <f t="shared" si="0"/>
        <v>28</v>
      </c>
      <c r="I8" s="66">
        <f t="shared" si="0"/>
        <v>39</v>
      </c>
      <c r="J8" s="66">
        <f t="shared" si="0"/>
        <v>17</v>
      </c>
      <c r="K8" s="67">
        <f t="shared" si="0"/>
        <v>22</v>
      </c>
    </row>
    <row r="9" spans="1:11" s="10" customFormat="1" ht="19.5" customHeight="1" x14ac:dyDescent="0.15">
      <c r="A9" s="68"/>
      <c r="B9" s="32" t="s">
        <v>16</v>
      </c>
      <c r="C9" s="30">
        <f t="shared" ref="C9:C40" si="1">SUM(D9:K9)</f>
        <v>155</v>
      </c>
      <c r="D9" s="33">
        <v>22</v>
      </c>
      <c r="E9" s="33">
        <v>23</v>
      </c>
      <c r="F9" s="33">
        <v>35</v>
      </c>
      <c r="G9" s="33">
        <v>23</v>
      </c>
      <c r="H9" s="33">
        <v>14</v>
      </c>
      <c r="I9" s="33">
        <v>17</v>
      </c>
      <c r="J9" s="33">
        <v>12</v>
      </c>
      <c r="K9" s="34">
        <v>9</v>
      </c>
    </row>
    <row r="10" spans="1:11" s="10" customFormat="1" ht="19.5" customHeight="1" x14ac:dyDescent="0.15">
      <c r="A10" s="68"/>
      <c r="B10" s="32" t="s">
        <v>17</v>
      </c>
      <c r="C10" s="30">
        <f t="shared" si="1"/>
        <v>144</v>
      </c>
      <c r="D10" s="33">
        <v>21</v>
      </c>
      <c r="E10" s="33">
        <v>8</v>
      </c>
      <c r="F10" s="33">
        <v>37</v>
      </c>
      <c r="G10" s="33">
        <v>24</v>
      </c>
      <c r="H10" s="33">
        <v>14</v>
      </c>
      <c r="I10" s="33">
        <v>22</v>
      </c>
      <c r="J10" s="33">
        <v>5</v>
      </c>
      <c r="K10" s="34">
        <v>13</v>
      </c>
    </row>
    <row r="11" spans="1:11" s="10" customFormat="1" ht="19.5" customHeight="1" x14ac:dyDescent="0.15">
      <c r="A11" s="28" t="s">
        <v>171</v>
      </c>
      <c r="B11" s="39" t="s">
        <v>172</v>
      </c>
      <c r="C11" s="30">
        <f t="shared" si="1"/>
        <v>751</v>
      </c>
      <c r="D11" s="30">
        <f>SUM(D12:D13)</f>
        <v>73</v>
      </c>
      <c r="E11" s="30">
        <f t="shared" ref="E11:K11" si="2">SUM(E12:E13)</f>
        <v>85</v>
      </c>
      <c r="F11" s="30">
        <f t="shared" si="2"/>
        <v>98</v>
      </c>
      <c r="G11" s="30">
        <f t="shared" si="2"/>
        <v>116</v>
      </c>
      <c r="H11" s="30">
        <f t="shared" si="2"/>
        <v>103</v>
      </c>
      <c r="I11" s="30">
        <f t="shared" si="2"/>
        <v>121</v>
      </c>
      <c r="J11" s="30">
        <f t="shared" si="2"/>
        <v>56</v>
      </c>
      <c r="K11" s="31">
        <f t="shared" si="2"/>
        <v>99</v>
      </c>
    </row>
    <row r="12" spans="1:11" s="10" customFormat="1" ht="19.5" customHeight="1" x14ac:dyDescent="0.15">
      <c r="A12" s="68"/>
      <c r="B12" s="32" t="s">
        <v>16</v>
      </c>
      <c r="C12" s="30">
        <f t="shared" si="1"/>
        <v>295</v>
      </c>
      <c r="D12" s="33">
        <v>23</v>
      </c>
      <c r="E12" s="33">
        <v>35</v>
      </c>
      <c r="F12" s="33">
        <v>32</v>
      </c>
      <c r="G12" s="33">
        <v>49</v>
      </c>
      <c r="H12" s="33">
        <v>47</v>
      </c>
      <c r="I12" s="33">
        <v>51</v>
      </c>
      <c r="J12" s="33">
        <v>27</v>
      </c>
      <c r="K12" s="34">
        <v>31</v>
      </c>
    </row>
    <row r="13" spans="1:11" s="10" customFormat="1" ht="19.5" customHeight="1" x14ac:dyDescent="0.15">
      <c r="A13" s="68"/>
      <c r="B13" s="32" t="s">
        <v>17</v>
      </c>
      <c r="C13" s="30">
        <f t="shared" si="1"/>
        <v>456</v>
      </c>
      <c r="D13" s="33">
        <v>50</v>
      </c>
      <c r="E13" s="33">
        <v>50</v>
      </c>
      <c r="F13" s="33">
        <v>66</v>
      </c>
      <c r="G13" s="33">
        <v>67</v>
      </c>
      <c r="H13" s="33">
        <v>56</v>
      </c>
      <c r="I13" s="33">
        <v>70</v>
      </c>
      <c r="J13" s="33">
        <v>29</v>
      </c>
      <c r="K13" s="34">
        <v>68</v>
      </c>
    </row>
    <row r="14" spans="1:11" s="10" customFormat="1" ht="19.5" customHeight="1" x14ac:dyDescent="0.15">
      <c r="A14" s="28" t="s">
        <v>173</v>
      </c>
      <c r="B14" s="39" t="s">
        <v>174</v>
      </c>
      <c r="C14" s="30">
        <f t="shared" si="1"/>
        <v>28</v>
      </c>
      <c r="D14" s="30">
        <f>SUM(D15:D16)</f>
        <v>2</v>
      </c>
      <c r="E14" s="30">
        <f t="shared" ref="E14:K14" si="3">SUM(E15:E16)</f>
        <v>2</v>
      </c>
      <c r="F14" s="30">
        <f t="shared" si="3"/>
        <v>6</v>
      </c>
      <c r="G14" s="30">
        <f t="shared" si="3"/>
        <v>7</v>
      </c>
      <c r="H14" s="30">
        <f t="shared" si="3"/>
        <v>3</v>
      </c>
      <c r="I14" s="30">
        <f t="shared" si="3"/>
        <v>6</v>
      </c>
      <c r="J14" s="30">
        <f t="shared" si="3"/>
        <v>1</v>
      </c>
      <c r="K14" s="31">
        <f t="shared" si="3"/>
        <v>1</v>
      </c>
    </row>
    <row r="15" spans="1:11" s="10" customFormat="1" ht="19.5" customHeight="1" x14ac:dyDescent="0.15">
      <c r="A15" s="68"/>
      <c r="B15" s="32" t="s">
        <v>16</v>
      </c>
      <c r="C15" s="30">
        <f t="shared" si="1"/>
        <v>14</v>
      </c>
      <c r="D15" s="33">
        <v>0</v>
      </c>
      <c r="E15" s="33">
        <v>1</v>
      </c>
      <c r="F15" s="33">
        <v>3</v>
      </c>
      <c r="G15" s="33">
        <v>3</v>
      </c>
      <c r="H15" s="33">
        <v>1</v>
      </c>
      <c r="I15" s="33">
        <v>4</v>
      </c>
      <c r="J15" s="33">
        <v>1</v>
      </c>
      <c r="K15" s="34">
        <v>1</v>
      </c>
    </row>
    <row r="16" spans="1:11" s="10" customFormat="1" ht="19.5" customHeight="1" x14ac:dyDescent="0.15">
      <c r="A16" s="68"/>
      <c r="B16" s="32" t="s">
        <v>17</v>
      </c>
      <c r="C16" s="30">
        <f t="shared" si="1"/>
        <v>14</v>
      </c>
      <c r="D16" s="33">
        <v>2</v>
      </c>
      <c r="E16" s="33">
        <v>1</v>
      </c>
      <c r="F16" s="33">
        <v>3</v>
      </c>
      <c r="G16" s="33">
        <v>4</v>
      </c>
      <c r="H16" s="33">
        <v>2</v>
      </c>
      <c r="I16" s="33">
        <v>2</v>
      </c>
      <c r="J16" s="33">
        <v>0</v>
      </c>
      <c r="K16" s="34">
        <v>0</v>
      </c>
    </row>
    <row r="17" spans="1:11" s="10" customFormat="1" ht="19.5" customHeight="1" x14ac:dyDescent="0.15">
      <c r="A17" s="28" t="s">
        <v>175</v>
      </c>
      <c r="B17" s="29" t="s">
        <v>176</v>
      </c>
      <c r="C17" s="30">
        <f t="shared" si="1"/>
        <v>752</v>
      </c>
      <c r="D17" s="30">
        <f>SUM(D18:D19)</f>
        <v>90</v>
      </c>
      <c r="E17" s="30">
        <f t="shared" ref="E17:K17" si="4">SUM(E18:E19)</f>
        <v>82</v>
      </c>
      <c r="F17" s="30">
        <f t="shared" si="4"/>
        <v>83</v>
      </c>
      <c r="G17" s="30">
        <f t="shared" si="4"/>
        <v>121</v>
      </c>
      <c r="H17" s="30">
        <f t="shared" si="4"/>
        <v>133</v>
      </c>
      <c r="I17" s="30">
        <f t="shared" si="4"/>
        <v>111</v>
      </c>
      <c r="J17" s="30">
        <f t="shared" si="4"/>
        <v>40</v>
      </c>
      <c r="K17" s="31">
        <f t="shared" si="4"/>
        <v>92</v>
      </c>
    </row>
    <row r="18" spans="1:11" s="10" customFormat="1" ht="19.5" customHeight="1" x14ac:dyDescent="0.15">
      <c r="A18" s="68"/>
      <c r="B18" s="32" t="s">
        <v>16</v>
      </c>
      <c r="C18" s="30">
        <f t="shared" si="1"/>
        <v>387</v>
      </c>
      <c r="D18" s="33">
        <v>45</v>
      </c>
      <c r="E18" s="33">
        <v>45</v>
      </c>
      <c r="F18" s="33">
        <v>47</v>
      </c>
      <c r="G18" s="33">
        <v>63</v>
      </c>
      <c r="H18" s="33">
        <v>72</v>
      </c>
      <c r="I18" s="33">
        <v>55</v>
      </c>
      <c r="J18" s="33">
        <v>19</v>
      </c>
      <c r="K18" s="34">
        <v>41</v>
      </c>
    </row>
    <row r="19" spans="1:11" s="10" customFormat="1" ht="19.5" customHeight="1" x14ac:dyDescent="0.15">
      <c r="A19" s="28"/>
      <c r="B19" s="32" t="s">
        <v>17</v>
      </c>
      <c r="C19" s="30">
        <f t="shared" si="1"/>
        <v>365</v>
      </c>
      <c r="D19" s="33">
        <v>45</v>
      </c>
      <c r="E19" s="33">
        <v>37</v>
      </c>
      <c r="F19" s="33">
        <v>36</v>
      </c>
      <c r="G19" s="33">
        <v>58</v>
      </c>
      <c r="H19" s="33">
        <v>61</v>
      </c>
      <c r="I19" s="33">
        <v>56</v>
      </c>
      <c r="J19" s="33">
        <v>21</v>
      </c>
      <c r="K19" s="34">
        <v>51</v>
      </c>
    </row>
    <row r="20" spans="1:11" s="10" customFormat="1" ht="19.5" customHeight="1" x14ac:dyDescent="0.15">
      <c r="A20" s="28" t="s">
        <v>177</v>
      </c>
      <c r="B20" s="87" t="s">
        <v>178</v>
      </c>
      <c r="C20" s="30">
        <f t="shared" si="1"/>
        <v>79</v>
      </c>
      <c r="D20" s="30">
        <f>SUM(D21:D22)</f>
        <v>5</v>
      </c>
      <c r="E20" s="30">
        <f t="shared" ref="E20:K20" si="5">SUM(E21:E22)</f>
        <v>10</v>
      </c>
      <c r="F20" s="30">
        <f t="shared" si="5"/>
        <v>7</v>
      </c>
      <c r="G20" s="30">
        <f t="shared" si="5"/>
        <v>13</v>
      </c>
      <c r="H20" s="30">
        <f t="shared" si="5"/>
        <v>16</v>
      </c>
      <c r="I20" s="30">
        <f t="shared" si="5"/>
        <v>12</v>
      </c>
      <c r="J20" s="30">
        <f t="shared" si="5"/>
        <v>8</v>
      </c>
      <c r="K20" s="31">
        <f t="shared" si="5"/>
        <v>8</v>
      </c>
    </row>
    <row r="21" spans="1:11" s="36" customFormat="1" ht="19.5" customHeight="1" x14ac:dyDescent="0.15">
      <c r="A21" s="28"/>
      <c r="B21" s="32" t="s">
        <v>16</v>
      </c>
      <c r="C21" s="30">
        <f t="shared" si="1"/>
        <v>30</v>
      </c>
      <c r="D21" s="33">
        <v>2</v>
      </c>
      <c r="E21" s="33">
        <v>2</v>
      </c>
      <c r="F21" s="33">
        <v>6</v>
      </c>
      <c r="G21" s="33">
        <v>7</v>
      </c>
      <c r="H21" s="33">
        <v>5</v>
      </c>
      <c r="I21" s="33">
        <v>3</v>
      </c>
      <c r="J21" s="33">
        <v>2</v>
      </c>
      <c r="K21" s="34">
        <v>3</v>
      </c>
    </row>
    <row r="22" spans="1:11" s="10" customFormat="1" ht="19.5" customHeight="1" x14ac:dyDescent="0.15">
      <c r="A22" s="28"/>
      <c r="B22" s="32" t="s">
        <v>17</v>
      </c>
      <c r="C22" s="30">
        <f t="shared" si="1"/>
        <v>49</v>
      </c>
      <c r="D22" s="33">
        <v>3</v>
      </c>
      <c r="E22" s="33">
        <v>8</v>
      </c>
      <c r="F22" s="33">
        <v>1</v>
      </c>
      <c r="G22" s="33">
        <v>6</v>
      </c>
      <c r="H22" s="33">
        <v>11</v>
      </c>
      <c r="I22" s="33">
        <v>9</v>
      </c>
      <c r="J22" s="33">
        <v>6</v>
      </c>
      <c r="K22" s="34">
        <v>5</v>
      </c>
    </row>
    <row r="23" spans="1:11" s="10" customFormat="1" ht="19.5" customHeight="1" x14ac:dyDescent="0.15">
      <c r="A23" s="28" t="s">
        <v>179</v>
      </c>
      <c r="B23" s="87" t="s">
        <v>180</v>
      </c>
      <c r="C23" s="30">
        <f t="shared" si="1"/>
        <v>259</v>
      </c>
      <c r="D23" s="30">
        <f>SUM(D24:D25)</f>
        <v>41</v>
      </c>
      <c r="E23" s="30">
        <f t="shared" ref="E23:K23" si="6">SUM(E24:E25)</f>
        <v>16</v>
      </c>
      <c r="F23" s="30">
        <f t="shared" si="6"/>
        <v>36</v>
      </c>
      <c r="G23" s="30">
        <f t="shared" si="6"/>
        <v>34</v>
      </c>
      <c r="H23" s="30">
        <f t="shared" si="6"/>
        <v>52</v>
      </c>
      <c r="I23" s="30">
        <f>SUM(I24:I25)</f>
        <v>32</v>
      </c>
      <c r="J23" s="30">
        <f t="shared" si="6"/>
        <v>14</v>
      </c>
      <c r="K23" s="31">
        <f t="shared" si="6"/>
        <v>34</v>
      </c>
    </row>
    <row r="24" spans="1:11" s="10" customFormat="1" ht="19.5" customHeight="1" x14ac:dyDescent="0.15">
      <c r="A24" s="28"/>
      <c r="B24" s="32" t="s">
        <v>16</v>
      </c>
      <c r="C24" s="30">
        <f t="shared" si="1"/>
        <v>154</v>
      </c>
      <c r="D24" s="33">
        <v>24</v>
      </c>
      <c r="E24" s="33">
        <v>10</v>
      </c>
      <c r="F24" s="33">
        <v>20</v>
      </c>
      <c r="G24" s="33">
        <v>21</v>
      </c>
      <c r="H24" s="33">
        <v>34</v>
      </c>
      <c r="I24" s="33">
        <v>20</v>
      </c>
      <c r="J24" s="33">
        <v>9</v>
      </c>
      <c r="K24" s="34">
        <v>16</v>
      </c>
    </row>
    <row r="25" spans="1:11" s="10" customFormat="1" ht="19.5" customHeight="1" x14ac:dyDescent="0.15">
      <c r="A25" s="28"/>
      <c r="B25" s="32" t="s">
        <v>17</v>
      </c>
      <c r="C25" s="30">
        <f t="shared" si="1"/>
        <v>105</v>
      </c>
      <c r="D25" s="33">
        <v>17</v>
      </c>
      <c r="E25" s="33">
        <v>6</v>
      </c>
      <c r="F25" s="33">
        <v>16</v>
      </c>
      <c r="G25" s="33">
        <v>13</v>
      </c>
      <c r="H25" s="33">
        <v>18</v>
      </c>
      <c r="I25" s="33">
        <v>12</v>
      </c>
      <c r="J25" s="33">
        <v>5</v>
      </c>
      <c r="K25" s="34">
        <v>18</v>
      </c>
    </row>
    <row r="26" spans="1:11" s="10" customFormat="1" ht="19.5" customHeight="1" x14ac:dyDescent="0.15">
      <c r="A26" s="28" t="s">
        <v>181</v>
      </c>
      <c r="B26" s="88" t="s">
        <v>182</v>
      </c>
      <c r="C26" s="30">
        <f t="shared" si="1"/>
        <v>401</v>
      </c>
      <c r="D26" s="30">
        <f>SUM(D27:D28)</f>
        <v>44</v>
      </c>
      <c r="E26" s="30">
        <f t="shared" ref="E26:K26" si="7">SUM(E27:E28)</f>
        <v>55</v>
      </c>
      <c r="F26" s="30">
        <f t="shared" si="7"/>
        <v>39</v>
      </c>
      <c r="G26" s="30">
        <f t="shared" si="7"/>
        <v>71</v>
      </c>
      <c r="H26" s="30">
        <f t="shared" si="7"/>
        <v>63</v>
      </c>
      <c r="I26" s="30">
        <f t="shared" si="7"/>
        <v>65</v>
      </c>
      <c r="J26" s="30">
        <f t="shared" si="7"/>
        <v>17</v>
      </c>
      <c r="K26" s="31">
        <f t="shared" si="7"/>
        <v>47</v>
      </c>
    </row>
    <row r="27" spans="1:11" s="10" customFormat="1" ht="19.5" customHeight="1" x14ac:dyDescent="0.15">
      <c r="A27" s="28"/>
      <c r="B27" s="32" t="s">
        <v>16</v>
      </c>
      <c r="C27" s="30">
        <f t="shared" si="1"/>
        <v>197</v>
      </c>
      <c r="D27" s="33">
        <v>19</v>
      </c>
      <c r="E27" s="33">
        <v>33</v>
      </c>
      <c r="F27" s="33">
        <v>20</v>
      </c>
      <c r="G27" s="33">
        <v>34</v>
      </c>
      <c r="H27" s="33">
        <v>31</v>
      </c>
      <c r="I27" s="33">
        <v>31</v>
      </c>
      <c r="J27" s="33">
        <v>8</v>
      </c>
      <c r="K27" s="34">
        <v>21</v>
      </c>
    </row>
    <row r="28" spans="1:11" s="10" customFormat="1" ht="19.5" customHeight="1" x14ac:dyDescent="0.15">
      <c r="A28" s="28"/>
      <c r="B28" s="32" t="s">
        <v>17</v>
      </c>
      <c r="C28" s="30">
        <f t="shared" si="1"/>
        <v>204</v>
      </c>
      <c r="D28" s="33">
        <v>25</v>
      </c>
      <c r="E28" s="33">
        <v>22</v>
      </c>
      <c r="F28" s="33">
        <v>19</v>
      </c>
      <c r="G28" s="33">
        <v>37</v>
      </c>
      <c r="H28" s="33">
        <v>32</v>
      </c>
      <c r="I28" s="33">
        <v>34</v>
      </c>
      <c r="J28" s="33">
        <v>9</v>
      </c>
      <c r="K28" s="34">
        <v>26</v>
      </c>
    </row>
    <row r="29" spans="1:11" s="10" customFormat="1" ht="19.5" customHeight="1" x14ac:dyDescent="0.15">
      <c r="A29" s="28" t="s">
        <v>183</v>
      </c>
      <c r="B29" s="35" t="s">
        <v>184</v>
      </c>
      <c r="C29" s="30">
        <f t="shared" si="1"/>
        <v>13</v>
      </c>
      <c r="D29" s="30">
        <f>SUM(D30:D31)</f>
        <v>0</v>
      </c>
      <c r="E29" s="30">
        <f t="shared" ref="E29:K29" si="8">SUM(E30:E31)</f>
        <v>1</v>
      </c>
      <c r="F29" s="30">
        <f t="shared" si="8"/>
        <v>1</v>
      </c>
      <c r="G29" s="30">
        <f t="shared" si="8"/>
        <v>3</v>
      </c>
      <c r="H29" s="30">
        <f t="shared" si="8"/>
        <v>2</v>
      </c>
      <c r="I29" s="30">
        <f t="shared" si="8"/>
        <v>2</v>
      </c>
      <c r="J29" s="30">
        <f t="shared" si="8"/>
        <v>1</v>
      </c>
      <c r="K29" s="31">
        <f t="shared" si="8"/>
        <v>3</v>
      </c>
    </row>
    <row r="30" spans="1:11" s="10" customFormat="1" ht="19.5" customHeight="1" x14ac:dyDescent="0.15">
      <c r="A30" s="28"/>
      <c r="B30" s="32" t="s">
        <v>16</v>
      </c>
      <c r="C30" s="30">
        <f t="shared" si="1"/>
        <v>6</v>
      </c>
      <c r="D30" s="33">
        <v>0</v>
      </c>
      <c r="E30" s="33">
        <v>0</v>
      </c>
      <c r="F30" s="33">
        <v>1</v>
      </c>
      <c r="G30" s="33">
        <v>1</v>
      </c>
      <c r="H30" s="33">
        <v>2</v>
      </c>
      <c r="I30" s="33">
        <v>1</v>
      </c>
      <c r="J30" s="33">
        <v>0</v>
      </c>
      <c r="K30" s="34">
        <v>1</v>
      </c>
    </row>
    <row r="31" spans="1:11" s="10" customFormat="1" ht="19.5" customHeight="1" x14ac:dyDescent="0.15">
      <c r="A31" s="28"/>
      <c r="B31" s="32" t="s">
        <v>17</v>
      </c>
      <c r="C31" s="30">
        <f t="shared" si="1"/>
        <v>7</v>
      </c>
      <c r="D31" s="33">
        <v>0</v>
      </c>
      <c r="E31" s="33">
        <v>1</v>
      </c>
      <c r="F31" s="33">
        <v>0</v>
      </c>
      <c r="G31" s="33">
        <v>2</v>
      </c>
      <c r="H31" s="33">
        <v>0</v>
      </c>
      <c r="I31" s="33">
        <v>1</v>
      </c>
      <c r="J31" s="33">
        <v>1</v>
      </c>
      <c r="K31" s="34">
        <v>2</v>
      </c>
    </row>
    <row r="32" spans="1:11" s="10" customFormat="1" ht="19.5" customHeight="1" x14ac:dyDescent="0.15">
      <c r="A32" s="28" t="s">
        <v>185</v>
      </c>
      <c r="B32" s="88" t="s">
        <v>186</v>
      </c>
      <c r="C32" s="30">
        <f t="shared" si="1"/>
        <v>129</v>
      </c>
      <c r="D32" s="30">
        <f>SUM(D33:D34)</f>
        <v>16</v>
      </c>
      <c r="E32" s="30">
        <f t="shared" ref="E32:K32" si="9">SUM(E33:E34)</f>
        <v>13</v>
      </c>
      <c r="F32" s="30">
        <f t="shared" si="9"/>
        <v>22</v>
      </c>
      <c r="G32" s="30">
        <f t="shared" si="9"/>
        <v>24</v>
      </c>
      <c r="H32" s="30">
        <f t="shared" si="9"/>
        <v>22</v>
      </c>
      <c r="I32" s="30">
        <f t="shared" si="9"/>
        <v>12</v>
      </c>
      <c r="J32" s="30">
        <f t="shared" si="9"/>
        <v>6</v>
      </c>
      <c r="K32" s="31">
        <f t="shared" si="9"/>
        <v>14</v>
      </c>
    </row>
    <row r="33" spans="1:11" s="10" customFormat="1" ht="19.5" customHeight="1" x14ac:dyDescent="0.15">
      <c r="A33" s="28"/>
      <c r="B33" s="32" t="s">
        <v>16</v>
      </c>
      <c r="C33" s="30">
        <f t="shared" si="1"/>
        <v>48</v>
      </c>
      <c r="D33" s="33">
        <v>6</v>
      </c>
      <c r="E33" s="33">
        <v>4</v>
      </c>
      <c r="F33" s="33">
        <v>10</v>
      </c>
      <c r="G33" s="33">
        <v>7</v>
      </c>
      <c r="H33" s="33">
        <v>8</v>
      </c>
      <c r="I33" s="33">
        <v>3</v>
      </c>
      <c r="J33" s="33">
        <v>2</v>
      </c>
      <c r="K33" s="34">
        <v>8</v>
      </c>
    </row>
    <row r="34" spans="1:11" s="10" customFormat="1" ht="19.5" customHeight="1" x14ac:dyDescent="0.15">
      <c r="A34" s="28"/>
      <c r="B34" s="32" t="s">
        <v>17</v>
      </c>
      <c r="C34" s="30">
        <f t="shared" si="1"/>
        <v>81</v>
      </c>
      <c r="D34" s="33">
        <v>10</v>
      </c>
      <c r="E34" s="33">
        <v>9</v>
      </c>
      <c r="F34" s="33">
        <v>12</v>
      </c>
      <c r="G34" s="33">
        <v>17</v>
      </c>
      <c r="H34" s="33">
        <v>14</v>
      </c>
      <c r="I34" s="33">
        <v>9</v>
      </c>
      <c r="J34" s="33">
        <v>4</v>
      </c>
      <c r="K34" s="34">
        <v>6</v>
      </c>
    </row>
    <row r="35" spans="1:11" s="10" customFormat="1" ht="19.5" customHeight="1" x14ac:dyDescent="0.15">
      <c r="A35" s="28" t="s">
        <v>187</v>
      </c>
      <c r="B35" s="88" t="s">
        <v>188</v>
      </c>
      <c r="C35" s="30">
        <f t="shared" si="1"/>
        <v>49</v>
      </c>
      <c r="D35" s="30">
        <f>SUM(D36:D37)</f>
        <v>3</v>
      </c>
      <c r="E35" s="30">
        <f t="shared" ref="E35:K35" si="10">SUM(E36:E37)</f>
        <v>8</v>
      </c>
      <c r="F35" s="30">
        <f t="shared" si="10"/>
        <v>5</v>
      </c>
      <c r="G35" s="30">
        <f t="shared" si="10"/>
        <v>6</v>
      </c>
      <c r="H35" s="30">
        <f t="shared" si="10"/>
        <v>12</v>
      </c>
      <c r="I35" s="30">
        <f t="shared" si="10"/>
        <v>9</v>
      </c>
      <c r="J35" s="30">
        <f t="shared" si="10"/>
        <v>1</v>
      </c>
      <c r="K35" s="31">
        <f t="shared" si="10"/>
        <v>5</v>
      </c>
    </row>
    <row r="36" spans="1:11" s="10" customFormat="1" ht="19.5" customHeight="1" x14ac:dyDescent="0.15">
      <c r="A36" s="28"/>
      <c r="B36" s="32" t="s">
        <v>16</v>
      </c>
      <c r="C36" s="30">
        <f t="shared" si="1"/>
        <v>17</v>
      </c>
      <c r="D36" s="33">
        <v>0</v>
      </c>
      <c r="E36" s="33">
        <v>1</v>
      </c>
      <c r="F36" s="33">
        <v>1</v>
      </c>
      <c r="G36" s="33">
        <v>3</v>
      </c>
      <c r="H36" s="33">
        <v>5</v>
      </c>
      <c r="I36" s="33">
        <v>3</v>
      </c>
      <c r="J36" s="33">
        <v>0</v>
      </c>
      <c r="K36" s="34">
        <v>4</v>
      </c>
    </row>
    <row r="37" spans="1:11" s="10" customFormat="1" ht="19.5" customHeight="1" x14ac:dyDescent="0.15">
      <c r="A37" s="28"/>
      <c r="B37" s="32" t="s">
        <v>17</v>
      </c>
      <c r="C37" s="30">
        <f t="shared" si="1"/>
        <v>32</v>
      </c>
      <c r="D37" s="33">
        <v>3</v>
      </c>
      <c r="E37" s="33">
        <v>7</v>
      </c>
      <c r="F37" s="33">
        <v>4</v>
      </c>
      <c r="G37" s="33">
        <v>3</v>
      </c>
      <c r="H37" s="33">
        <v>7</v>
      </c>
      <c r="I37" s="33">
        <v>6</v>
      </c>
      <c r="J37" s="33">
        <v>1</v>
      </c>
      <c r="K37" s="34">
        <v>1</v>
      </c>
    </row>
    <row r="38" spans="1:11" s="10" customFormat="1" ht="19.5" customHeight="1" x14ac:dyDescent="0.15">
      <c r="A38" s="28" t="s">
        <v>189</v>
      </c>
      <c r="B38" s="88" t="s">
        <v>190</v>
      </c>
      <c r="C38" s="30">
        <f t="shared" si="1"/>
        <v>1306</v>
      </c>
      <c r="D38" s="30">
        <f>SUM(D39:D40)</f>
        <v>134</v>
      </c>
      <c r="E38" s="30">
        <f t="shared" ref="E38:K38" si="11">SUM(E39:E40)</f>
        <v>142</v>
      </c>
      <c r="F38" s="30">
        <f t="shared" si="11"/>
        <v>149</v>
      </c>
      <c r="G38" s="30">
        <f t="shared" si="11"/>
        <v>204</v>
      </c>
      <c r="H38" s="30">
        <f t="shared" si="11"/>
        <v>213</v>
      </c>
      <c r="I38" s="30">
        <f t="shared" si="11"/>
        <v>201</v>
      </c>
      <c r="J38" s="30">
        <f t="shared" si="11"/>
        <v>81</v>
      </c>
      <c r="K38" s="31">
        <f t="shared" si="11"/>
        <v>182</v>
      </c>
    </row>
    <row r="39" spans="1:11" s="10" customFormat="1" ht="19.5" customHeight="1" x14ac:dyDescent="0.15">
      <c r="A39" s="40"/>
      <c r="B39" s="32" t="s">
        <v>16</v>
      </c>
      <c r="C39" s="30">
        <f t="shared" si="1"/>
        <v>798</v>
      </c>
      <c r="D39" s="33">
        <v>81</v>
      </c>
      <c r="E39" s="33">
        <v>91</v>
      </c>
      <c r="F39" s="33">
        <v>89</v>
      </c>
      <c r="G39" s="33">
        <v>128</v>
      </c>
      <c r="H39" s="33">
        <v>128</v>
      </c>
      <c r="I39" s="33">
        <v>114</v>
      </c>
      <c r="J39" s="33">
        <v>53</v>
      </c>
      <c r="K39" s="34">
        <v>114</v>
      </c>
    </row>
    <row r="40" spans="1:11" s="10" customFormat="1" ht="19.5" customHeight="1" x14ac:dyDescent="0.15">
      <c r="A40" s="40"/>
      <c r="B40" s="32" t="s">
        <v>17</v>
      </c>
      <c r="C40" s="66">
        <f t="shared" si="1"/>
        <v>508</v>
      </c>
      <c r="D40" s="89">
        <v>53</v>
      </c>
      <c r="E40" s="89">
        <v>51</v>
      </c>
      <c r="F40" s="89">
        <v>60</v>
      </c>
      <c r="G40" s="89">
        <v>76</v>
      </c>
      <c r="H40" s="89">
        <v>85</v>
      </c>
      <c r="I40" s="89">
        <v>87</v>
      </c>
      <c r="J40" s="89">
        <v>28</v>
      </c>
      <c r="K40" s="90">
        <v>68</v>
      </c>
    </row>
    <row r="41" spans="1:11" s="10" customFormat="1" ht="3" customHeight="1" x14ac:dyDescent="0.15">
      <c r="A41" s="41"/>
      <c r="B41" s="76"/>
      <c r="C41" s="43"/>
      <c r="D41" s="43"/>
      <c r="E41" s="43"/>
      <c r="F41" s="43"/>
      <c r="G41" s="43"/>
      <c r="H41" s="43"/>
      <c r="I41" s="43"/>
      <c r="J41" s="43"/>
      <c r="K41" s="44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4" orientation="portrait" blackAndWhite="1" useFirstPageNumber="1" r:id="rId1"/>
  <headerFooter scaleWithDoc="0"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6"/>
  <sheetViews>
    <sheetView view="pageBreakPreview" zoomScale="90" zoomScaleNormal="100" zoomScaleSheetLayoutView="90" workbookViewId="0">
      <pane xSplit="2" ySplit="7" topLeftCell="C26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K1" s="45" t="s">
        <v>72</v>
      </c>
    </row>
    <row r="2" spans="1:11" ht="54.95" customHeight="1" x14ac:dyDescent="0.15"/>
    <row r="3" spans="1:11" ht="17.25" customHeight="1" x14ac:dyDescent="0.15">
      <c r="A3" s="61" t="s">
        <v>191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192</v>
      </c>
      <c r="B8" s="91" t="s">
        <v>193</v>
      </c>
      <c r="C8" s="30">
        <f t="shared" ref="C8:C40" si="0">SUM(D8:K8)</f>
        <v>0</v>
      </c>
      <c r="D8" s="30">
        <f>SUM(D9:D10)</f>
        <v>0</v>
      </c>
      <c r="E8" s="30">
        <f t="shared" ref="E8:K8" si="1">SUM(E9:E10)</f>
        <v>0</v>
      </c>
      <c r="F8" s="30">
        <f t="shared" si="1"/>
        <v>0</v>
      </c>
      <c r="G8" s="30">
        <f t="shared" si="1"/>
        <v>0</v>
      </c>
      <c r="H8" s="30">
        <f t="shared" si="1"/>
        <v>0</v>
      </c>
      <c r="I8" s="30">
        <f t="shared" si="1"/>
        <v>0</v>
      </c>
      <c r="J8" s="30">
        <f t="shared" si="1"/>
        <v>0</v>
      </c>
      <c r="K8" s="31">
        <f t="shared" si="1"/>
        <v>0</v>
      </c>
    </row>
    <row r="9" spans="1:11" s="10" customFormat="1" ht="19.5" customHeight="1" x14ac:dyDescent="0.15">
      <c r="A9" s="68"/>
      <c r="B9" s="32" t="s">
        <v>16</v>
      </c>
      <c r="C9" s="30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4">
        <v>0</v>
      </c>
    </row>
    <row r="10" spans="1:11" s="10" customFormat="1" ht="19.5" customHeight="1" x14ac:dyDescent="0.15">
      <c r="A10" s="68"/>
      <c r="B10" s="32" t="s">
        <v>17</v>
      </c>
      <c r="C10" s="30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4">
        <v>0</v>
      </c>
    </row>
    <row r="11" spans="1:11" s="10" customFormat="1" ht="19.5" customHeight="1" x14ac:dyDescent="0.15">
      <c r="A11" s="28" t="s">
        <v>194</v>
      </c>
      <c r="B11" s="88" t="s">
        <v>195</v>
      </c>
      <c r="C11" s="30">
        <f t="shared" si="0"/>
        <v>487</v>
      </c>
      <c r="D11" s="30">
        <f>SUM(D12:D13)</f>
        <v>47</v>
      </c>
      <c r="E11" s="30">
        <f t="shared" ref="E11:K11" si="2">SUM(E12:E13)</f>
        <v>49</v>
      </c>
      <c r="F11" s="30">
        <f t="shared" si="2"/>
        <v>57</v>
      </c>
      <c r="G11" s="30">
        <f t="shared" si="2"/>
        <v>90</v>
      </c>
      <c r="H11" s="30">
        <f t="shared" si="2"/>
        <v>73</v>
      </c>
      <c r="I11" s="30">
        <f t="shared" si="2"/>
        <v>59</v>
      </c>
      <c r="J11" s="30">
        <f t="shared" si="2"/>
        <v>34</v>
      </c>
      <c r="K11" s="31">
        <f t="shared" si="2"/>
        <v>78</v>
      </c>
    </row>
    <row r="12" spans="1:11" s="10" customFormat="1" ht="19.5" customHeight="1" x14ac:dyDescent="0.15">
      <c r="A12" s="68"/>
      <c r="B12" s="32" t="s">
        <v>16</v>
      </c>
      <c r="C12" s="30">
        <f t="shared" si="0"/>
        <v>275</v>
      </c>
      <c r="D12" s="33">
        <v>29</v>
      </c>
      <c r="E12" s="33">
        <v>28</v>
      </c>
      <c r="F12" s="33">
        <v>29</v>
      </c>
      <c r="G12" s="33">
        <v>51</v>
      </c>
      <c r="H12" s="33">
        <v>42</v>
      </c>
      <c r="I12" s="33">
        <v>30</v>
      </c>
      <c r="J12" s="33">
        <v>21</v>
      </c>
      <c r="K12" s="34">
        <v>45</v>
      </c>
    </row>
    <row r="13" spans="1:11" s="10" customFormat="1" ht="19.5" customHeight="1" x14ac:dyDescent="0.15">
      <c r="A13" s="68"/>
      <c r="B13" s="32" t="s">
        <v>17</v>
      </c>
      <c r="C13" s="30">
        <f t="shared" si="0"/>
        <v>212</v>
      </c>
      <c r="D13" s="33">
        <v>18</v>
      </c>
      <c r="E13" s="33">
        <v>21</v>
      </c>
      <c r="F13" s="33">
        <v>28</v>
      </c>
      <c r="G13" s="33">
        <v>39</v>
      </c>
      <c r="H13" s="33">
        <v>31</v>
      </c>
      <c r="I13" s="33">
        <v>29</v>
      </c>
      <c r="J13" s="33">
        <v>13</v>
      </c>
      <c r="K13" s="34">
        <v>33</v>
      </c>
    </row>
    <row r="14" spans="1:11" s="10" customFormat="1" ht="19.5" customHeight="1" x14ac:dyDescent="0.15">
      <c r="A14" s="28" t="s">
        <v>196</v>
      </c>
      <c r="B14" s="88" t="s">
        <v>197</v>
      </c>
      <c r="C14" s="30">
        <f t="shared" si="0"/>
        <v>0</v>
      </c>
      <c r="D14" s="30">
        <f>SUM(D15:D16)</f>
        <v>0</v>
      </c>
      <c r="E14" s="30">
        <f t="shared" ref="E14:K14" si="3">SUM(E15:E16)</f>
        <v>0</v>
      </c>
      <c r="F14" s="30">
        <f t="shared" si="3"/>
        <v>0</v>
      </c>
      <c r="G14" s="30">
        <f t="shared" si="3"/>
        <v>0</v>
      </c>
      <c r="H14" s="30">
        <f t="shared" si="3"/>
        <v>0</v>
      </c>
      <c r="I14" s="30">
        <f t="shared" si="3"/>
        <v>0</v>
      </c>
      <c r="J14" s="30">
        <f t="shared" si="3"/>
        <v>0</v>
      </c>
      <c r="K14" s="31">
        <f t="shared" si="3"/>
        <v>0</v>
      </c>
    </row>
    <row r="15" spans="1:11" s="10" customFormat="1" ht="19.5" customHeight="1" x14ac:dyDescent="0.15">
      <c r="A15" s="68"/>
      <c r="B15" s="32" t="s">
        <v>16</v>
      </c>
      <c r="C15" s="30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4">
        <v>0</v>
      </c>
    </row>
    <row r="16" spans="1:11" s="10" customFormat="1" ht="19.5" customHeight="1" x14ac:dyDescent="0.15">
      <c r="A16" s="68"/>
      <c r="B16" s="32" t="s">
        <v>17</v>
      </c>
      <c r="C16" s="30">
        <f t="shared" si="0"/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4">
        <v>0</v>
      </c>
    </row>
    <row r="17" spans="1:11" s="10" customFormat="1" ht="19.5" customHeight="1" x14ac:dyDescent="0.15">
      <c r="A17" s="28" t="s">
        <v>198</v>
      </c>
      <c r="B17" s="29" t="s">
        <v>199</v>
      </c>
      <c r="C17" s="30">
        <f t="shared" si="0"/>
        <v>132</v>
      </c>
      <c r="D17" s="30">
        <f>SUM(D18:D19)</f>
        <v>11</v>
      </c>
      <c r="E17" s="30">
        <f t="shared" ref="E17:K17" si="4">SUM(E18:E19)</f>
        <v>17</v>
      </c>
      <c r="F17" s="30">
        <f t="shared" si="4"/>
        <v>20</v>
      </c>
      <c r="G17" s="30">
        <f t="shared" si="4"/>
        <v>18</v>
      </c>
      <c r="H17" s="30">
        <f t="shared" si="4"/>
        <v>21</v>
      </c>
      <c r="I17" s="30">
        <f t="shared" si="4"/>
        <v>18</v>
      </c>
      <c r="J17" s="30">
        <f t="shared" si="4"/>
        <v>12</v>
      </c>
      <c r="K17" s="31">
        <f t="shared" si="4"/>
        <v>15</v>
      </c>
    </row>
    <row r="18" spans="1:11" s="10" customFormat="1" ht="19.5" customHeight="1" x14ac:dyDescent="0.15">
      <c r="A18" s="68"/>
      <c r="B18" s="32" t="s">
        <v>16</v>
      </c>
      <c r="C18" s="30">
        <f t="shared" si="0"/>
        <v>113</v>
      </c>
      <c r="D18" s="33">
        <v>9</v>
      </c>
      <c r="E18" s="33">
        <v>16</v>
      </c>
      <c r="F18" s="33">
        <v>18</v>
      </c>
      <c r="G18" s="33">
        <v>14</v>
      </c>
      <c r="H18" s="33">
        <v>17</v>
      </c>
      <c r="I18" s="33">
        <v>15</v>
      </c>
      <c r="J18" s="33">
        <v>10</v>
      </c>
      <c r="K18" s="34">
        <v>14</v>
      </c>
    </row>
    <row r="19" spans="1:11" s="10" customFormat="1" ht="19.5" customHeight="1" x14ac:dyDescent="0.15">
      <c r="A19" s="28"/>
      <c r="B19" s="32" t="s">
        <v>17</v>
      </c>
      <c r="C19" s="30">
        <f t="shared" si="0"/>
        <v>19</v>
      </c>
      <c r="D19" s="33">
        <v>2</v>
      </c>
      <c r="E19" s="33">
        <v>1</v>
      </c>
      <c r="F19" s="33">
        <v>2</v>
      </c>
      <c r="G19" s="33">
        <v>4</v>
      </c>
      <c r="H19" s="33">
        <v>4</v>
      </c>
      <c r="I19" s="33">
        <v>3</v>
      </c>
      <c r="J19" s="33">
        <v>2</v>
      </c>
      <c r="K19" s="34">
        <v>1</v>
      </c>
    </row>
    <row r="20" spans="1:11" s="10" customFormat="1" ht="19.5" customHeight="1" x14ac:dyDescent="0.15">
      <c r="A20" s="28" t="s">
        <v>200</v>
      </c>
      <c r="B20" s="87" t="s">
        <v>201</v>
      </c>
      <c r="C20" s="30">
        <f t="shared" si="0"/>
        <v>3</v>
      </c>
      <c r="D20" s="30">
        <f>SUM(D21:D22)</f>
        <v>0</v>
      </c>
      <c r="E20" s="30">
        <f t="shared" ref="E20:K20" si="5">SUM(E21:E22)</f>
        <v>1</v>
      </c>
      <c r="F20" s="30">
        <f t="shared" si="5"/>
        <v>1</v>
      </c>
      <c r="G20" s="30">
        <f t="shared" si="5"/>
        <v>0</v>
      </c>
      <c r="H20" s="30">
        <f t="shared" si="5"/>
        <v>1</v>
      </c>
      <c r="I20" s="30">
        <f>SUM(I21:I22)</f>
        <v>0</v>
      </c>
      <c r="J20" s="30">
        <f t="shared" si="5"/>
        <v>0</v>
      </c>
      <c r="K20" s="31">
        <f t="shared" si="5"/>
        <v>0</v>
      </c>
    </row>
    <row r="21" spans="1:11" s="36" customFormat="1" ht="19.5" customHeight="1" x14ac:dyDescent="0.15">
      <c r="A21" s="28"/>
      <c r="B21" s="32" t="s">
        <v>16</v>
      </c>
      <c r="C21" s="30">
        <f t="shared" si="0"/>
        <v>2</v>
      </c>
      <c r="D21" s="33">
        <v>0</v>
      </c>
      <c r="E21" s="33">
        <v>0</v>
      </c>
      <c r="F21" s="33">
        <v>1</v>
      </c>
      <c r="G21" s="33">
        <v>0</v>
      </c>
      <c r="H21" s="33">
        <v>1</v>
      </c>
      <c r="I21" s="33">
        <v>0</v>
      </c>
      <c r="J21" s="33">
        <v>0</v>
      </c>
      <c r="K21" s="34">
        <v>0</v>
      </c>
    </row>
    <row r="22" spans="1:11" s="10" customFormat="1" ht="19.5" customHeight="1" x14ac:dyDescent="0.15">
      <c r="A22" s="28"/>
      <c r="B22" s="32" t="s">
        <v>17</v>
      </c>
      <c r="C22" s="30">
        <f t="shared" si="0"/>
        <v>1</v>
      </c>
      <c r="D22" s="33">
        <v>0</v>
      </c>
      <c r="E22" s="33">
        <v>1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4">
        <v>0</v>
      </c>
    </row>
    <row r="23" spans="1:11" s="10" customFormat="1" ht="19.5" customHeight="1" x14ac:dyDescent="0.15">
      <c r="A23" s="28" t="s">
        <v>202</v>
      </c>
      <c r="B23" s="92" t="s">
        <v>203</v>
      </c>
      <c r="C23" s="30">
        <f t="shared" si="0"/>
        <v>684</v>
      </c>
      <c r="D23" s="30">
        <f>SUM(D24:D25)</f>
        <v>76</v>
      </c>
      <c r="E23" s="30">
        <f t="shared" ref="E23:K23" si="6">SUM(E24:E25)</f>
        <v>75</v>
      </c>
      <c r="F23" s="30">
        <f t="shared" si="6"/>
        <v>71</v>
      </c>
      <c r="G23" s="30">
        <f t="shared" si="6"/>
        <v>96</v>
      </c>
      <c r="H23" s="30">
        <f t="shared" si="6"/>
        <v>118</v>
      </c>
      <c r="I23" s="30">
        <f t="shared" si="6"/>
        <v>124</v>
      </c>
      <c r="J23" s="30">
        <f t="shared" si="6"/>
        <v>35</v>
      </c>
      <c r="K23" s="31">
        <f t="shared" si="6"/>
        <v>89</v>
      </c>
    </row>
    <row r="24" spans="1:11" s="10" customFormat="1" ht="19.5" customHeight="1" x14ac:dyDescent="0.15">
      <c r="A24" s="28"/>
      <c r="B24" s="93" t="s">
        <v>16</v>
      </c>
      <c r="C24" s="30">
        <f t="shared" si="0"/>
        <v>408</v>
      </c>
      <c r="D24" s="30">
        <f>SUM(D27,D30,D33,)</f>
        <v>43</v>
      </c>
      <c r="E24" s="30">
        <f t="shared" ref="E24:K24" si="7">SUM(E27,E30,E33,)</f>
        <v>47</v>
      </c>
      <c r="F24" s="30">
        <f t="shared" si="7"/>
        <v>41</v>
      </c>
      <c r="G24" s="30">
        <f t="shared" si="7"/>
        <v>63</v>
      </c>
      <c r="H24" s="30">
        <f t="shared" si="7"/>
        <v>68</v>
      </c>
      <c r="I24" s="30">
        <f t="shared" si="7"/>
        <v>69</v>
      </c>
      <c r="J24" s="30">
        <f t="shared" si="7"/>
        <v>22</v>
      </c>
      <c r="K24" s="31">
        <f t="shared" si="7"/>
        <v>55</v>
      </c>
    </row>
    <row r="25" spans="1:11" s="10" customFormat="1" ht="19.5" customHeight="1" x14ac:dyDescent="0.15">
      <c r="A25" s="28"/>
      <c r="B25" s="93" t="s">
        <v>17</v>
      </c>
      <c r="C25" s="30">
        <f t="shared" si="0"/>
        <v>276</v>
      </c>
      <c r="D25" s="30">
        <f>SUM(D28,D31,D34)</f>
        <v>33</v>
      </c>
      <c r="E25" s="30">
        <f t="shared" ref="E25:K25" si="8">SUM(E28,E31,E34)</f>
        <v>28</v>
      </c>
      <c r="F25" s="30">
        <f t="shared" si="8"/>
        <v>30</v>
      </c>
      <c r="G25" s="30">
        <f t="shared" si="8"/>
        <v>33</v>
      </c>
      <c r="H25" s="30">
        <f t="shared" si="8"/>
        <v>50</v>
      </c>
      <c r="I25" s="30">
        <f t="shared" si="8"/>
        <v>55</v>
      </c>
      <c r="J25" s="30">
        <f t="shared" si="8"/>
        <v>13</v>
      </c>
      <c r="K25" s="31">
        <f t="shared" si="8"/>
        <v>34</v>
      </c>
    </row>
    <row r="26" spans="1:11" s="10" customFormat="1" ht="19.5" customHeight="1" x14ac:dyDescent="0.15">
      <c r="A26" s="28" t="s">
        <v>204</v>
      </c>
      <c r="B26" s="88" t="s">
        <v>205</v>
      </c>
      <c r="C26" s="30">
        <f t="shared" si="0"/>
        <v>375</v>
      </c>
      <c r="D26" s="30">
        <f t="shared" ref="D26:K26" si="9">SUM(D27:D28)</f>
        <v>41</v>
      </c>
      <c r="E26" s="30">
        <f t="shared" si="9"/>
        <v>47</v>
      </c>
      <c r="F26" s="30">
        <f t="shared" si="9"/>
        <v>37</v>
      </c>
      <c r="G26" s="30">
        <f t="shared" si="9"/>
        <v>53</v>
      </c>
      <c r="H26" s="30">
        <f t="shared" si="9"/>
        <v>68</v>
      </c>
      <c r="I26" s="30">
        <f t="shared" si="9"/>
        <v>61</v>
      </c>
      <c r="J26" s="30">
        <f t="shared" si="9"/>
        <v>21</v>
      </c>
      <c r="K26" s="31">
        <f t="shared" si="9"/>
        <v>47</v>
      </c>
    </row>
    <row r="27" spans="1:11" s="10" customFormat="1" ht="19.5" customHeight="1" x14ac:dyDescent="0.15">
      <c r="A27" s="28"/>
      <c r="B27" s="32" t="s">
        <v>16</v>
      </c>
      <c r="C27" s="30">
        <f t="shared" si="0"/>
        <v>233</v>
      </c>
      <c r="D27" s="33">
        <v>25</v>
      </c>
      <c r="E27" s="33">
        <v>33</v>
      </c>
      <c r="F27" s="33">
        <v>22</v>
      </c>
      <c r="G27" s="33">
        <v>32</v>
      </c>
      <c r="H27" s="33">
        <v>41</v>
      </c>
      <c r="I27" s="33">
        <v>38</v>
      </c>
      <c r="J27" s="33">
        <v>12</v>
      </c>
      <c r="K27" s="34">
        <v>30</v>
      </c>
    </row>
    <row r="28" spans="1:11" s="10" customFormat="1" ht="19.5" customHeight="1" x14ac:dyDescent="0.15">
      <c r="A28" s="28"/>
      <c r="B28" s="32" t="s">
        <v>17</v>
      </c>
      <c r="C28" s="30">
        <f t="shared" si="0"/>
        <v>142</v>
      </c>
      <c r="D28" s="33">
        <v>16</v>
      </c>
      <c r="E28" s="33">
        <v>14</v>
      </c>
      <c r="F28" s="33">
        <v>15</v>
      </c>
      <c r="G28" s="33">
        <v>21</v>
      </c>
      <c r="H28" s="33">
        <v>27</v>
      </c>
      <c r="I28" s="33">
        <v>23</v>
      </c>
      <c r="J28" s="33">
        <v>9</v>
      </c>
      <c r="K28" s="34">
        <v>17</v>
      </c>
    </row>
    <row r="29" spans="1:11" s="10" customFormat="1" ht="19.5" customHeight="1" x14ac:dyDescent="0.15">
      <c r="A29" s="28" t="s">
        <v>206</v>
      </c>
      <c r="B29" s="35" t="s">
        <v>207</v>
      </c>
      <c r="C29" s="30">
        <f t="shared" si="0"/>
        <v>183</v>
      </c>
      <c r="D29" s="30">
        <f>SUM(D30:D31)</f>
        <v>22</v>
      </c>
      <c r="E29" s="30">
        <f t="shared" ref="E29:K29" si="10">SUM(E30:E31)</f>
        <v>21</v>
      </c>
      <c r="F29" s="30">
        <f t="shared" si="10"/>
        <v>21</v>
      </c>
      <c r="G29" s="30">
        <f t="shared" si="10"/>
        <v>28</v>
      </c>
      <c r="H29" s="30">
        <f t="shared" si="10"/>
        <v>31</v>
      </c>
      <c r="I29" s="30">
        <f t="shared" si="10"/>
        <v>26</v>
      </c>
      <c r="J29" s="30">
        <f t="shared" si="10"/>
        <v>11</v>
      </c>
      <c r="K29" s="31">
        <f t="shared" si="10"/>
        <v>23</v>
      </c>
    </row>
    <row r="30" spans="1:11" s="10" customFormat="1" ht="19.5" customHeight="1" x14ac:dyDescent="0.15">
      <c r="A30" s="28"/>
      <c r="B30" s="32" t="s">
        <v>16</v>
      </c>
      <c r="C30" s="30">
        <f t="shared" si="0"/>
        <v>105</v>
      </c>
      <c r="D30" s="33">
        <v>11</v>
      </c>
      <c r="E30" s="33">
        <v>10</v>
      </c>
      <c r="F30" s="33">
        <v>13</v>
      </c>
      <c r="G30" s="33">
        <v>20</v>
      </c>
      <c r="H30" s="33">
        <v>15</v>
      </c>
      <c r="I30" s="33">
        <v>16</v>
      </c>
      <c r="J30" s="33">
        <v>8</v>
      </c>
      <c r="K30" s="34">
        <v>12</v>
      </c>
    </row>
    <row r="31" spans="1:11" s="10" customFormat="1" ht="19.5" customHeight="1" x14ac:dyDescent="0.15">
      <c r="A31" s="28"/>
      <c r="B31" s="32" t="s">
        <v>17</v>
      </c>
      <c r="C31" s="30">
        <f t="shared" si="0"/>
        <v>78</v>
      </c>
      <c r="D31" s="33">
        <v>11</v>
      </c>
      <c r="E31" s="33">
        <v>11</v>
      </c>
      <c r="F31" s="33">
        <v>8</v>
      </c>
      <c r="G31" s="33">
        <v>8</v>
      </c>
      <c r="H31" s="33">
        <v>16</v>
      </c>
      <c r="I31" s="33">
        <v>10</v>
      </c>
      <c r="J31" s="33">
        <v>3</v>
      </c>
      <c r="K31" s="34">
        <v>11</v>
      </c>
    </row>
    <row r="32" spans="1:11" s="10" customFormat="1" ht="24" customHeight="1" x14ac:dyDescent="0.15">
      <c r="A32" s="28" t="s">
        <v>208</v>
      </c>
      <c r="B32" s="94" t="s">
        <v>209</v>
      </c>
      <c r="C32" s="30">
        <f t="shared" si="0"/>
        <v>126</v>
      </c>
      <c r="D32" s="30">
        <f>SUM(D33:D34)</f>
        <v>13</v>
      </c>
      <c r="E32" s="30">
        <f t="shared" ref="E32:K32" si="11">SUM(E33:E34)</f>
        <v>7</v>
      </c>
      <c r="F32" s="30">
        <f t="shared" si="11"/>
        <v>13</v>
      </c>
      <c r="G32" s="30">
        <f t="shared" si="11"/>
        <v>15</v>
      </c>
      <c r="H32" s="30">
        <f t="shared" si="11"/>
        <v>19</v>
      </c>
      <c r="I32" s="30">
        <f t="shared" si="11"/>
        <v>37</v>
      </c>
      <c r="J32" s="30">
        <f t="shared" si="11"/>
        <v>3</v>
      </c>
      <c r="K32" s="31">
        <f t="shared" si="11"/>
        <v>19</v>
      </c>
    </row>
    <row r="33" spans="1:11" s="10" customFormat="1" ht="19.5" customHeight="1" x14ac:dyDescent="0.15">
      <c r="A33" s="28"/>
      <c r="B33" s="32" t="s">
        <v>16</v>
      </c>
      <c r="C33" s="30">
        <f t="shared" si="0"/>
        <v>70</v>
      </c>
      <c r="D33" s="33">
        <v>7</v>
      </c>
      <c r="E33" s="33">
        <v>4</v>
      </c>
      <c r="F33" s="33">
        <v>6</v>
      </c>
      <c r="G33" s="33">
        <v>11</v>
      </c>
      <c r="H33" s="33">
        <v>12</v>
      </c>
      <c r="I33" s="33">
        <v>15</v>
      </c>
      <c r="J33" s="33">
        <v>2</v>
      </c>
      <c r="K33" s="34">
        <v>13</v>
      </c>
    </row>
    <row r="34" spans="1:11" s="10" customFormat="1" ht="19.5" customHeight="1" x14ac:dyDescent="0.15">
      <c r="A34" s="28"/>
      <c r="B34" s="32" t="s">
        <v>17</v>
      </c>
      <c r="C34" s="30">
        <f t="shared" si="0"/>
        <v>56</v>
      </c>
      <c r="D34" s="33">
        <v>6</v>
      </c>
      <c r="E34" s="33">
        <v>3</v>
      </c>
      <c r="F34" s="33">
        <v>7</v>
      </c>
      <c r="G34" s="33">
        <v>4</v>
      </c>
      <c r="H34" s="33">
        <v>7</v>
      </c>
      <c r="I34" s="33">
        <v>22</v>
      </c>
      <c r="J34" s="33">
        <v>1</v>
      </c>
      <c r="K34" s="34">
        <v>6</v>
      </c>
    </row>
    <row r="35" spans="1:11" s="10" customFormat="1" ht="19.5" customHeight="1" x14ac:dyDescent="0.15">
      <c r="A35" s="28" t="s">
        <v>210</v>
      </c>
      <c r="B35" s="88" t="s">
        <v>211</v>
      </c>
      <c r="C35" s="30">
        <f t="shared" si="0"/>
        <v>398</v>
      </c>
      <c r="D35" s="30">
        <f>SUM(D36:D37)</f>
        <v>43</v>
      </c>
      <c r="E35" s="30">
        <f t="shared" ref="E35:K35" si="12">SUM(E36:E37)</f>
        <v>43</v>
      </c>
      <c r="F35" s="30">
        <f t="shared" si="12"/>
        <v>31</v>
      </c>
      <c r="G35" s="30">
        <f t="shared" si="12"/>
        <v>54</v>
      </c>
      <c r="H35" s="30">
        <f t="shared" si="12"/>
        <v>73</v>
      </c>
      <c r="I35" s="30">
        <f t="shared" si="12"/>
        <v>66</v>
      </c>
      <c r="J35" s="30">
        <f t="shared" si="12"/>
        <v>35</v>
      </c>
      <c r="K35" s="31">
        <f t="shared" si="12"/>
        <v>53</v>
      </c>
    </row>
    <row r="36" spans="1:11" s="10" customFormat="1" ht="19.5" customHeight="1" x14ac:dyDescent="0.15">
      <c r="A36" s="28"/>
      <c r="B36" s="32" t="s">
        <v>16</v>
      </c>
      <c r="C36" s="30">
        <f t="shared" si="0"/>
        <v>226</v>
      </c>
      <c r="D36" s="33">
        <v>24</v>
      </c>
      <c r="E36" s="33">
        <v>27</v>
      </c>
      <c r="F36" s="33">
        <v>15</v>
      </c>
      <c r="G36" s="33">
        <v>27</v>
      </c>
      <c r="H36" s="33">
        <v>42</v>
      </c>
      <c r="I36" s="33">
        <v>39</v>
      </c>
      <c r="J36" s="33">
        <v>24</v>
      </c>
      <c r="K36" s="34">
        <v>28</v>
      </c>
    </row>
    <row r="37" spans="1:11" s="10" customFormat="1" ht="19.5" customHeight="1" x14ac:dyDescent="0.15">
      <c r="A37" s="28"/>
      <c r="B37" s="32" t="s">
        <v>17</v>
      </c>
      <c r="C37" s="30">
        <f t="shared" si="0"/>
        <v>172</v>
      </c>
      <c r="D37" s="33">
        <v>19</v>
      </c>
      <c r="E37" s="33">
        <v>16</v>
      </c>
      <c r="F37" s="33">
        <v>16</v>
      </c>
      <c r="G37" s="33">
        <v>27</v>
      </c>
      <c r="H37" s="33">
        <v>31</v>
      </c>
      <c r="I37" s="33">
        <v>27</v>
      </c>
      <c r="J37" s="33">
        <v>11</v>
      </c>
      <c r="K37" s="34">
        <v>25</v>
      </c>
    </row>
    <row r="38" spans="1:11" s="10" customFormat="1" ht="19.5" customHeight="1" x14ac:dyDescent="0.15">
      <c r="A38" s="28" t="s">
        <v>212</v>
      </c>
      <c r="B38" s="35" t="s">
        <v>213</v>
      </c>
      <c r="C38" s="30">
        <f t="shared" si="0"/>
        <v>14</v>
      </c>
      <c r="D38" s="30">
        <f>SUM(D39:D40)</f>
        <v>1</v>
      </c>
      <c r="E38" s="30">
        <f t="shared" ref="E38:K38" si="13">SUM(E39:E40)</f>
        <v>3</v>
      </c>
      <c r="F38" s="30">
        <f t="shared" si="13"/>
        <v>2</v>
      </c>
      <c r="G38" s="30">
        <f t="shared" si="13"/>
        <v>1</v>
      </c>
      <c r="H38" s="30">
        <f t="shared" si="13"/>
        <v>3</v>
      </c>
      <c r="I38" s="30">
        <f t="shared" si="13"/>
        <v>2</v>
      </c>
      <c r="J38" s="30">
        <f t="shared" si="13"/>
        <v>1</v>
      </c>
      <c r="K38" s="31">
        <f t="shared" si="13"/>
        <v>1</v>
      </c>
    </row>
    <row r="39" spans="1:11" s="10" customFormat="1" ht="19.5" customHeight="1" x14ac:dyDescent="0.15">
      <c r="A39" s="28"/>
      <c r="B39" s="32" t="s">
        <v>16</v>
      </c>
      <c r="C39" s="30">
        <f t="shared" si="0"/>
        <v>7</v>
      </c>
      <c r="D39" s="33">
        <v>1</v>
      </c>
      <c r="E39" s="33">
        <v>1</v>
      </c>
      <c r="F39" s="33">
        <v>0</v>
      </c>
      <c r="G39" s="33">
        <v>1</v>
      </c>
      <c r="H39" s="33">
        <v>2</v>
      </c>
      <c r="I39" s="33">
        <v>2</v>
      </c>
      <c r="J39" s="33">
        <v>0</v>
      </c>
      <c r="K39" s="34">
        <v>0</v>
      </c>
    </row>
    <row r="40" spans="1:11" s="10" customFormat="1" ht="19.5" customHeight="1" x14ac:dyDescent="0.15">
      <c r="A40" s="28"/>
      <c r="B40" s="32" t="s">
        <v>17</v>
      </c>
      <c r="C40" s="30">
        <f t="shared" si="0"/>
        <v>7</v>
      </c>
      <c r="D40" s="33">
        <v>0</v>
      </c>
      <c r="E40" s="33">
        <v>2</v>
      </c>
      <c r="F40" s="33">
        <v>2</v>
      </c>
      <c r="G40" s="33">
        <v>0</v>
      </c>
      <c r="H40" s="33">
        <v>1</v>
      </c>
      <c r="I40" s="33">
        <v>0</v>
      </c>
      <c r="J40" s="33">
        <v>1</v>
      </c>
      <c r="K40" s="34">
        <v>1</v>
      </c>
    </row>
    <row r="41" spans="1:11" s="36" customFormat="1" ht="3" customHeight="1" x14ac:dyDescent="0.15">
      <c r="A41" s="41"/>
      <c r="B41" s="76"/>
      <c r="C41" s="43"/>
      <c r="D41" s="95"/>
      <c r="E41" s="43"/>
      <c r="F41" s="43"/>
      <c r="G41" s="43"/>
      <c r="H41" s="43"/>
      <c r="I41" s="43"/>
      <c r="J41" s="43"/>
      <c r="K41" s="44"/>
    </row>
    <row r="42" spans="1:11" x14ac:dyDescent="0.15">
      <c r="H42" s="80"/>
      <c r="J42" s="80"/>
      <c r="K42" s="80"/>
    </row>
    <row r="43" spans="1:11" x14ac:dyDescent="0.15">
      <c r="H43" s="86"/>
      <c r="J43" s="86"/>
      <c r="K43" s="86"/>
    </row>
    <row r="45" spans="1:11" x14ac:dyDescent="0.15">
      <c r="K45" s="86"/>
    </row>
    <row r="46" spans="1:11" x14ac:dyDescent="0.15">
      <c r="K46" s="86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5" orientation="portrait" blackAndWhite="1" useFirstPageNumber="1" r:id="rId1"/>
  <headerFooter scaleWithDoc="0"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view="pageBreakPreview" topLeftCell="A4" zoomScale="90" zoomScaleNormal="100" zoomScaleSheetLayoutView="90" workbookViewId="0">
      <pane xSplit="2" ySplit="4" topLeftCell="C8" activePane="bottomRight" state="frozen"/>
      <selection activeCell="M16" sqref="M16"/>
      <selection pane="topRight" activeCell="M16" sqref="M16"/>
      <selection pane="bottomLeft" activeCell="M16" sqref="M16"/>
      <selection pane="bottomRight" activeCell="M16" sqref="M16"/>
    </sheetView>
  </sheetViews>
  <sheetFormatPr defaultRowHeight="13.5" x14ac:dyDescent="0.15"/>
  <cols>
    <col min="1" max="1" width="5.875" style="59" customWidth="1"/>
    <col min="2" max="2" width="30.625" style="3" customWidth="1"/>
    <col min="3" max="10" width="5.625" style="3" customWidth="1"/>
    <col min="11" max="11" width="5.625" style="4" customWidth="1"/>
    <col min="12" max="16384" width="9" style="3"/>
  </cols>
  <sheetData>
    <row r="1" spans="1:11" ht="11.25" customHeight="1" x14ac:dyDescent="0.15">
      <c r="A1" s="1" t="s">
        <v>72</v>
      </c>
    </row>
    <row r="2" spans="1:11" ht="54.95" customHeight="1" x14ac:dyDescent="0.15"/>
    <row r="3" spans="1:11" ht="17.25" customHeight="1" x14ac:dyDescent="0.15">
      <c r="A3" s="61" t="s">
        <v>214</v>
      </c>
    </row>
    <row r="4" spans="1:11" ht="5.0999999999999996" customHeight="1" x14ac:dyDescent="0.15">
      <c r="A4" s="62"/>
    </row>
    <row r="5" spans="1:11" s="10" customFormat="1" ht="17.25" customHeight="1" thickBot="1" x14ac:dyDescent="0.2">
      <c r="A5" s="77"/>
      <c r="K5" s="11" t="s">
        <v>3</v>
      </c>
    </row>
    <row r="6" spans="1:11" s="10" customFormat="1" ht="35.1" customHeight="1" thickTop="1" x14ac:dyDescent="0.15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15" t="s">
        <v>9</v>
      </c>
      <c r="G6" s="14" t="s">
        <v>10</v>
      </c>
      <c r="H6" s="14" t="s">
        <v>11</v>
      </c>
      <c r="I6" s="14" t="s">
        <v>12</v>
      </c>
      <c r="J6" s="14" t="s">
        <v>13</v>
      </c>
      <c r="K6" s="15" t="s">
        <v>14</v>
      </c>
    </row>
    <row r="7" spans="1:11" s="10" customFormat="1" ht="3" customHeight="1" x14ac:dyDescent="0.15">
      <c r="A7" s="16"/>
      <c r="B7" s="17"/>
      <c r="C7" s="18"/>
      <c r="D7" s="18"/>
      <c r="E7" s="18"/>
      <c r="F7" s="19"/>
      <c r="G7" s="18"/>
      <c r="H7" s="18"/>
      <c r="I7" s="18"/>
      <c r="J7" s="18"/>
      <c r="K7" s="19"/>
    </row>
    <row r="8" spans="1:11" s="10" customFormat="1" ht="19.5" customHeight="1" x14ac:dyDescent="0.15">
      <c r="A8" s="28" t="s">
        <v>215</v>
      </c>
      <c r="B8" s="88" t="s">
        <v>216</v>
      </c>
      <c r="C8" s="30">
        <f t="shared" ref="C8:C40" si="0">SUM(D8:K8)</f>
        <v>44</v>
      </c>
      <c r="D8" s="30">
        <f>SUM(D9:D10)</f>
        <v>2</v>
      </c>
      <c r="E8" s="30">
        <f t="shared" ref="E8:K8" si="1">SUM(E9:E10)</f>
        <v>10</v>
      </c>
      <c r="F8" s="30">
        <f t="shared" si="1"/>
        <v>2</v>
      </c>
      <c r="G8" s="30">
        <f t="shared" si="1"/>
        <v>5</v>
      </c>
      <c r="H8" s="30">
        <f t="shared" si="1"/>
        <v>8</v>
      </c>
      <c r="I8" s="30">
        <f t="shared" si="1"/>
        <v>6</v>
      </c>
      <c r="J8" s="30">
        <f t="shared" si="1"/>
        <v>6</v>
      </c>
      <c r="K8" s="31">
        <f t="shared" si="1"/>
        <v>5</v>
      </c>
    </row>
    <row r="9" spans="1:11" s="10" customFormat="1" ht="19.5" customHeight="1" x14ac:dyDescent="0.15">
      <c r="A9" s="28"/>
      <c r="B9" s="32" t="s">
        <v>16</v>
      </c>
      <c r="C9" s="30">
        <f t="shared" si="0"/>
        <v>19</v>
      </c>
      <c r="D9" s="33">
        <v>1</v>
      </c>
      <c r="E9" s="33">
        <v>6</v>
      </c>
      <c r="F9" s="33">
        <v>1</v>
      </c>
      <c r="G9" s="33">
        <v>0</v>
      </c>
      <c r="H9" s="33">
        <v>3</v>
      </c>
      <c r="I9" s="33">
        <v>0</v>
      </c>
      <c r="J9" s="33">
        <v>5</v>
      </c>
      <c r="K9" s="34">
        <v>3</v>
      </c>
    </row>
    <row r="10" spans="1:11" s="10" customFormat="1" ht="19.5" customHeight="1" x14ac:dyDescent="0.15">
      <c r="A10" s="28"/>
      <c r="B10" s="32" t="s">
        <v>17</v>
      </c>
      <c r="C10" s="30">
        <f t="shared" si="0"/>
        <v>25</v>
      </c>
      <c r="D10" s="33">
        <v>1</v>
      </c>
      <c r="E10" s="33">
        <v>4</v>
      </c>
      <c r="F10" s="33">
        <v>1</v>
      </c>
      <c r="G10" s="33">
        <v>5</v>
      </c>
      <c r="H10" s="33">
        <v>5</v>
      </c>
      <c r="I10" s="33">
        <v>6</v>
      </c>
      <c r="J10" s="33">
        <v>1</v>
      </c>
      <c r="K10" s="34">
        <v>2</v>
      </c>
    </row>
    <row r="11" spans="1:11" s="10" customFormat="1" ht="19.5" customHeight="1" x14ac:dyDescent="0.15">
      <c r="A11" s="28" t="s">
        <v>217</v>
      </c>
      <c r="B11" s="88" t="s">
        <v>218</v>
      </c>
      <c r="C11" s="30">
        <f>SUM(D11:K11)</f>
        <v>134</v>
      </c>
      <c r="D11" s="30">
        <f>SUM(D12:D13)</f>
        <v>21</v>
      </c>
      <c r="E11" s="30">
        <f t="shared" ref="E11:K11" si="2">SUM(E12:E13)</f>
        <v>10</v>
      </c>
      <c r="F11" s="30">
        <f t="shared" si="2"/>
        <v>12</v>
      </c>
      <c r="G11" s="30">
        <f t="shared" si="2"/>
        <v>18</v>
      </c>
      <c r="H11" s="30">
        <f t="shared" si="2"/>
        <v>21</v>
      </c>
      <c r="I11" s="30">
        <f t="shared" si="2"/>
        <v>24</v>
      </c>
      <c r="J11" s="30">
        <f t="shared" si="2"/>
        <v>11</v>
      </c>
      <c r="K11" s="31">
        <f t="shared" si="2"/>
        <v>17</v>
      </c>
    </row>
    <row r="12" spans="1:11" s="10" customFormat="1" ht="19.5" customHeight="1" x14ac:dyDescent="0.15">
      <c r="A12" s="28"/>
      <c r="B12" s="32" t="s">
        <v>16</v>
      </c>
      <c r="C12" s="30">
        <f t="shared" si="0"/>
        <v>95</v>
      </c>
      <c r="D12" s="33">
        <v>15</v>
      </c>
      <c r="E12" s="33">
        <v>7</v>
      </c>
      <c r="F12" s="33">
        <v>9</v>
      </c>
      <c r="G12" s="33">
        <v>12</v>
      </c>
      <c r="H12" s="33">
        <v>14</v>
      </c>
      <c r="I12" s="33">
        <v>18</v>
      </c>
      <c r="J12" s="33">
        <v>9</v>
      </c>
      <c r="K12" s="34">
        <v>11</v>
      </c>
    </row>
    <row r="13" spans="1:11" s="10" customFormat="1" ht="19.5" customHeight="1" x14ac:dyDescent="0.15">
      <c r="A13" s="28"/>
      <c r="B13" s="32" t="s">
        <v>17</v>
      </c>
      <c r="C13" s="30">
        <f t="shared" si="0"/>
        <v>39</v>
      </c>
      <c r="D13" s="33">
        <v>6</v>
      </c>
      <c r="E13" s="33">
        <v>3</v>
      </c>
      <c r="F13" s="33">
        <v>3</v>
      </c>
      <c r="G13" s="33">
        <v>6</v>
      </c>
      <c r="H13" s="33">
        <v>7</v>
      </c>
      <c r="I13" s="33">
        <v>6</v>
      </c>
      <c r="J13" s="33">
        <v>2</v>
      </c>
      <c r="K13" s="34">
        <v>6</v>
      </c>
    </row>
    <row r="14" spans="1:11" s="10" customFormat="1" ht="19.5" customHeight="1" x14ac:dyDescent="0.15">
      <c r="A14" s="28" t="s">
        <v>219</v>
      </c>
      <c r="B14" s="88" t="s">
        <v>220</v>
      </c>
      <c r="C14" s="30">
        <f t="shared" si="0"/>
        <v>64</v>
      </c>
      <c r="D14" s="30">
        <f>SUM(D15:D16)</f>
        <v>10</v>
      </c>
      <c r="E14" s="30">
        <f t="shared" ref="E14:K14" si="3">SUM(E15:E16)</f>
        <v>2</v>
      </c>
      <c r="F14" s="30">
        <f t="shared" si="3"/>
        <v>7</v>
      </c>
      <c r="G14" s="30">
        <f t="shared" si="3"/>
        <v>8</v>
      </c>
      <c r="H14" s="30">
        <f t="shared" si="3"/>
        <v>11</v>
      </c>
      <c r="I14" s="30">
        <f t="shared" si="3"/>
        <v>13</v>
      </c>
      <c r="J14" s="30">
        <f t="shared" si="3"/>
        <v>5</v>
      </c>
      <c r="K14" s="31">
        <f t="shared" si="3"/>
        <v>8</v>
      </c>
    </row>
    <row r="15" spans="1:11" s="10" customFormat="1" ht="19.5" customHeight="1" x14ac:dyDescent="0.15">
      <c r="A15" s="40"/>
      <c r="B15" s="32" t="s">
        <v>16</v>
      </c>
      <c r="C15" s="30">
        <f t="shared" si="0"/>
        <v>42</v>
      </c>
      <c r="D15" s="33">
        <v>6</v>
      </c>
      <c r="E15" s="33">
        <v>1</v>
      </c>
      <c r="F15" s="33">
        <v>5</v>
      </c>
      <c r="G15" s="33">
        <v>5</v>
      </c>
      <c r="H15" s="33">
        <v>9</v>
      </c>
      <c r="I15" s="33">
        <v>8</v>
      </c>
      <c r="J15" s="33">
        <v>4</v>
      </c>
      <c r="K15" s="34">
        <v>4</v>
      </c>
    </row>
    <row r="16" spans="1:11" s="10" customFormat="1" ht="19.5" customHeight="1" x14ac:dyDescent="0.15">
      <c r="A16" s="40"/>
      <c r="B16" s="32" t="s">
        <v>17</v>
      </c>
      <c r="C16" s="30">
        <f t="shared" si="0"/>
        <v>22</v>
      </c>
      <c r="D16" s="33">
        <v>4</v>
      </c>
      <c r="E16" s="33">
        <v>1</v>
      </c>
      <c r="F16" s="33">
        <v>2</v>
      </c>
      <c r="G16" s="33">
        <v>3</v>
      </c>
      <c r="H16" s="33">
        <v>2</v>
      </c>
      <c r="I16" s="33">
        <v>5</v>
      </c>
      <c r="J16" s="33">
        <v>1</v>
      </c>
      <c r="K16" s="34">
        <v>4</v>
      </c>
    </row>
    <row r="17" spans="1:11" s="10" customFormat="1" ht="19.5" customHeight="1" x14ac:dyDescent="0.15">
      <c r="A17" s="96" t="s">
        <v>221</v>
      </c>
      <c r="B17" s="91" t="s">
        <v>222</v>
      </c>
      <c r="C17" s="66">
        <f t="shared" si="0"/>
        <v>70</v>
      </c>
      <c r="D17" s="66">
        <f>SUM(D18:D19)</f>
        <v>11</v>
      </c>
      <c r="E17" s="66">
        <f t="shared" ref="E17:K17" si="4">SUM(E18:E19)</f>
        <v>8</v>
      </c>
      <c r="F17" s="66">
        <f t="shared" si="4"/>
        <v>5</v>
      </c>
      <c r="G17" s="66">
        <f t="shared" si="4"/>
        <v>10</v>
      </c>
      <c r="H17" s="66">
        <f t="shared" si="4"/>
        <v>10</v>
      </c>
      <c r="I17" s="66">
        <f t="shared" si="4"/>
        <v>11</v>
      </c>
      <c r="J17" s="66">
        <f t="shared" si="4"/>
        <v>6</v>
      </c>
      <c r="K17" s="67">
        <f t="shared" si="4"/>
        <v>9</v>
      </c>
    </row>
    <row r="18" spans="1:11" s="10" customFormat="1" ht="19.5" customHeight="1" x14ac:dyDescent="0.15">
      <c r="A18" s="97"/>
      <c r="B18" s="32" t="s">
        <v>16</v>
      </c>
      <c r="C18" s="30">
        <f t="shared" si="0"/>
        <v>53</v>
      </c>
      <c r="D18" s="33">
        <v>9</v>
      </c>
      <c r="E18" s="33">
        <v>6</v>
      </c>
      <c r="F18" s="33">
        <v>4</v>
      </c>
      <c r="G18" s="33">
        <v>7</v>
      </c>
      <c r="H18" s="33">
        <v>5</v>
      </c>
      <c r="I18" s="33">
        <v>10</v>
      </c>
      <c r="J18" s="33">
        <v>5</v>
      </c>
      <c r="K18" s="34">
        <v>7</v>
      </c>
    </row>
    <row r="19" spans="1:11" s="10" customFormat="1" ht="19.5" customHeight="1" x14ac:dyDescent="0.15">
      <c r="A19" s="97"/>
      <c r="B19" s="32" t="s">
        <v>17</v>
      </c>
      <c r="C19" s="30">
        <f t="shared" si="0"/>
        <v>17</v>
      </c>
      <c r="D19" s="33">
        <v>2</v>
      </c>
      <c r="E19" s="33">
        <v>2</v>
      </c>
      <c r="F19" s="33">
        <v>1</v>
      </c>
      <c r="G19" s="33">
        <v>3</v>
      </c>
      <c r="H19" s="33">
        <v>5</v>
      </c>
      <c r="I19" s="33">
        <v>1</v>
      </c>
      <c r="J19" s="33">
        <v>1</v>
      </c>
      <c r="K19" s="34">
        <v>2</v>
      </c>
    </row>
    <row r="20" spans="1:11" s="10" customFormat="1" ht="19.5" customHeight="1" x14ac:dyDescent="0.15">
      <c r="A20" s="96" t="s">
        <v>223</v>
      </c>
      <c r="B20" s="88" t="s">
        <v>224</v>
      </c>
      <c r="C20" s="30">
        <f t="shared" si="0"/>
        <v>206</v>
      </c>
      <c r="D20" s="30">
        <f>SUM(D21:D22)</f>
        <v>19</v>
      </c>
      <c r="E20" s="30">
        <f t="shared" ref="E20:K20" si="5">SUM(E21:E22)</f>
        <v>20</v>
      </c>
      <c r="F20" s="30">
        <f t="shared" si="5"/>
        <v>15</v>
      </c>
      <c r="G20" s="30">
        <f t="shared" si="5"/>
        <v>30</v>
      </c>
      <c r="H20" s="30">
        <f t="shared" si="5"/>
        <v>41</v>
      </c>
      <c r="I20" s="30">
        <f t="shared" si="5"/>
        <v>34</v>
      </c>
      <c r="J20" s="30">
        <f t="shared" si="5"/>
        <v>17</v>
      </c>
      <c r="K20" s="31">
        <f t="shared" si="5"/>
        <v>30</v>
      </c>
    </row>
    <row r="21" spans="1:11" s="10" customFormat="1" ht="19.5" customHeight="1" x14ac:dyDescent="0.15">
      <c r="A21" s="97"/>
      <c r="B21" s="32" t="s">
        <v>16</v>
      </c>
      <c r="C21" s="30">
        <f t="shared" si="0"/>
        <v>105</v>
      </c>
      <c r="D21" s="33">
        <v>7</v>
      </c>
      <c r="E21" s="33">
        <v>13</v>
      </c>
      <c r="F21" s="33">
        <v>5</v>
      </c>
      <c r="G21" s="33">
        <v>14</v>
      </c>
      <c r="H21" s="33">
        <v>23</v>
      </c>
      <c r="I21" s="33">
        <v>19</v>
      </c>
      <c r="J21" s="33">
        <v>10</v>
      </c>
      <c r="K21" s="34">
        <v>14</v>
      </c>
    </row>
    <row r="22" spans="1:11" s="10" customFormat="1" ht="19.5" customHeight="1" x14ac:dyDescent="0.15">
      <c r="A22" s="97"/>
      <c r="B22" s="32" t="s">
        <v>17</v>
      </c>
      <c r="C22" s="30">
        <f t="shared" si="0"/>
        <v>101</v>
      </c>
      <c r="D22" s="33">
        <v>12</v>
      </c>
      <c r="E22" s="33">
        <v>7</v>
      </c>
      <c r="F22" s="33">
        <v>10</v>
      </c>
      <c r="G22" s="33">
        <v>16</v>
      </c>
      <c r="H22" s="33">
        <v>18</v>
      </c>
      <c r="I22" s="33">
        <v>15</v>
      </c>
      <c r="J22" s="33">
        <v>7</v>
      </c>
      <c r="K22" s="34">
        <v>16</v>
      </c>
    </row>
    <row r="23" spans="1:11" s="10" customFormat="1" ht="19.5" customHeight="1" x14ac:dyDescent="0.15">
      <c r="A23" s="96" t="s">
        <v>225</v>
      </c>
      <c r="B23" s="88" t="s">
        <v>226</v>
      </c>
      <c r="C23" s="30">
        <f t="shared" si="0"/>
        <v>26</v>
      </c>
      <c r="D23" s="30">
        <f>SUM(D24:D25)</f>
        <v>3</v>
      </c>
      <c r="E23" s="30">
        <f t="shared" ref="E23:K23" si="6">SUM(E24:E25)</f>
        <v>3</v>
      </c>
      <c r="F23" s="30">
        <f t="shared" si="6"/>
        <v>3</v>
      </c>
      <c r="G23" s="30">
        <f t="shared" si="6"/>
        <v>4</v>
      </c>
      <c r="H23" s="30">
        <f t="shared" si="6"/>
        <v>3</v>
      </c>
      <c r="I23" s="30">
        <f t="shared" si="6"/>
        <v>5</v>
      </c>
      <c r="J23" s="30">
        <f t="shared" si="6"/>
        <v>2</v>
      </c>
      <c r="K23" s="31">
        <f t="shared" si="6"/>
        <v>3</v>
      </c>
    </row>
    <row r="24" spans="1:11" s="10" customFormat="1" ht="19.5" customHeight="1" x14ac:dyDescent="0.15">
      <c r="A24" s="97"/>
      <c r="B24" s="32" t="s">
        <v>16</v>
      </c>
      <c r="C24" s="30">
        <f t="shared" si="0"/>
        <v>8</v>
      </c>
      <c r="D24" s="33">
        <v>0</v>
      </c>
      <c r="E24" s="33">
        <v>1</v>
      </c>
      <c r="F24" s="33">
        <v>2</v>
      </c>
      <c r="G24" s="33">
        <v>0</v>
      </c>
      <c r="H24" s="33">
        <v>0</v>
      </c>
      <c r="I24" s="33">
        <v>2</v>
      </c>
      <c r="J24" s="33">
        <v>1</v>
      </c>
      <c r="K24" s="34">
        <v>2</v>
      </c>
    </row>
    <row r="25" spans="1:11" s="10" customFormat="1" ht="19.5" customHeight="1" x14ac:dyDescent="0.15">
      <c r="A25" s="97"/>
      <c r="B25" s="32" t="s">
        <v>17</v>
      </c>
      <c r="C25" s="30">
        <f t="shared" si="0"/>
        <v>18</v>
      </c>
      <c r="D25" s="33">
        <v>3</v>
      </c>
      <c r="E25" s="33">
        <v>2</v>
      </c>
      <c r="F25" s="33">
        <v>1</v>
      </c>
      <c r="G25" s="33">
        <v>4</v>
      </c>
      <c r="H25" s="33">
        <v>3</v>
      </c>
      <c r="I25" s="33">
        <v>3</v>
      </c>
      <c r="J25" s="33">
        <v>1</v>
      </c>
      <c r="K25" s="34">
        <v>1</v>
      </c>
    </row>
    <row r="26" spans="1:11" s="10" customFormat="1" ht="19.5" customHeight="1" x14ac:dyDescent="0.15">
      <c r="A26" s="96" t="s">
        <v>227</v>
      </c>
      <c r="B26" s="29" t="s">
        <v>228</v>
      </c>
      <c r="C26" s="30">
        <f t="shared" si="0"/>
        <v>84</v>
      </c>
      <c r="D26" s="30">
        <f>SUM(D27:D28)</f>
        <v>6</v>
      </c>
      <c r="E26" s="30">
        <f t="shared" ref="E26:K26" si="7">SUM(E27:E28)</f>
        <v>11</v>
      </c>
      <c r="F26" s="30">
        <f t="shared" si="7"/>
        <v>11</v>
      </c>
      <c r="G26" s="30">
        <f t="shared" si="7"/>
        <v>9</v>
      </c>
      <c r="H26" s="30">
        <f t="shared" si="7"/>
        <v>17</v>
      </c>
      <c r="I26" s="30">
        <f t="shared" si="7"/>
        <v>15</v>
      </c>
      <c r="J26" s="30">
        <f t="shared" si="7"/>
        <v>6</v>
      </c>
      <c r="K26" s="31">
        <f t="shared" si="7"/>
        <v>9</v>
      </c>
    </row>
    <row r="27" spans="1:11" s="10" customFormat="1" ht="19.5" customHeight="1" x14ac:dyDescent="0.15">
      <c r="A27" s="97"/>
      <c r="B27" s="32" t="s">
        <v>229</v>
      </c>
      <c r="C27" s="30">
        <f t="shared" si="0"/>
        <v>29</v>
      </c>
      <c r="D27" s="33">
        <v>3</v>
      </c>
      <c r="E27" s="33">
        <v>4</v>
      </c>
      <c r="F27" s="33">
        <v>6</v>
      </c>
      <c r="G27" s="33">
        <v>2</v>
      </c>
      <c r="H27" s="33">
        <v>7</v>
      </c>
      <c r="I27" s="33">
        <v>3</v>
      </c>
      <c r="J27" s="33">
        <v>1</v>
      </c>
      <c r="K27" s="34">
        <v>3</v>
      </c>
    </row>
    <row r="28" spans="1:11" s="10" customFormat="1" ht="19.5" customHeight="1" x14ac:dyDescent="0.15">
      <c r="A28" s="96"/>
      <c r="B28" s="32" t="s">
        <v>17</v>
      </c>
      <c r="C28" s="30">
        <f t="shared" si="0"/>
        <v>55</v>
      </c>
      <c r="D28" s="33">
        <v>3</v>
      </c>
      <c r="E28" s="33">
        <v>7</v>
      </c>
      <c r="F28" s="33">
        <v>5</v>
      </c>
      <c r="G28" s="33">
        <v>7</v>
      </c>
      <c r="H28" s="33">
        <v>10</v>
      </c>
      <c r="I28" s="33">
        <v>12</v>
      </c>
      <c r="J28" s="33">
        <v>5</v>
      </c>
      <c r="K28" s="34">
        <v>6</v>
      </c>
    </row>
    <row r="29" spans="1:11" s="10" customFormat="1" ht="19.5" customHeight="1" x14ac:dyDescent="0.15">
      <c r="A29" s="96" t="s">
        <v>230</v>
      </c>
      <c r="B29" s="87" t="s">
        <v>231</v>
      </c>
      <c r="C29" s="30">
        <f t="shared" si="0"/>
        <v>334</v>
      </c>
      <c r="D29" s="30">
        <f>SUM(D30:D31)</f>
        <v>34</v>
      </c>
      <c r="E29" s="30">
        <f t="shared" ref="E29:K29" si="8">SUM(E30:E31)</f>
        <v>32</v>
      </c>
      <c r="F29" s="30">
        <f t="shared" si="8"/>
        <v>44</v>
      </c>
      <c r="G29" s="30">
        <f t="shared" si="8"/>
        <v>61</v>
      </c>
      <c r="H29" s="30">
        <f t="shared" si="8"/>
        <v>49</v>
      </c>
      <c r="I29" s="30">
        <f t="shared" si="8"/>
        <v>42</v>
      </c>
      <c r="J29" s="30">
        <f t="shared" si="8"/>
        <v>30</v>
      </c>
      <c r="K29" s="31">
        <f t="shared" si="8"/>
        <v>42</v>
      </c>
    </row>
    <row r="30" spans="1:11" s="36" customFormat="1" ht="19.5" customHeight="1" x14ac:dyDescent="0.15">
      <c r="A30" s="96"/>
      <c r="B30" s="32" t="s">
        <v>16</v>
      </c>
      <c r="C30" s="30">
        <f t="shared" si="0"/>
        <v>156</v>
      </c>
      <c r="D30" s="33">
        <v>10</v>
      </c>
      <c r="E30" s="33">
        <v>14</v>
      </c>
      <c r="F30" s="33">
        <v>21</v>
      </c>
      <c r="G30" s="33">
        <v>31</v>
      </c>
      <c r="H30" s="33">
        <v>27</v>
      </c>
      <c r="I30" s="33">
        <v>19</v>
      </c>
      <c r="J30" s="33">
        <v>16</v>
      </c>
      <c r="K30" s="34">
        <v>18</v>
      </c>
    </row>
    <row r="31" spans="1:11" s="10" customFormat="1" ht="19.5" customHeight="1" x14ac:dyDescent="0.15">
      <c r="A31" s="96"/>
      <c r="B31" s="32" t="s">
        <v>17</v>
      </c>
      <c r="C31" s="30">
        <f t="shared" si="0"/>
        <v>178</v>
      </c>
      <c r="D31" s="33">
        <v>24</v>
      </c>
      <c r="E31" s="33">
        <v>18</v>
      </c>
      <c r="F31" s="33">
        <v>23</v>
      </c>
      <c r="G31" s="33">
        <v>30</v>
      </c>
      <c r="H31" s="33">
        <v>22</v>
      </c>
      <c r="I31" s="33">
        <v>23</v>
      </c>
      <c r="J31" s="33">
        <v>14</v>
      </c>
      <c r="K31" s="34">
        <v>24</v>
      </c>
    </row>
    <row r="32" spans="1:11" s="10" customFormat="1" ht="24" customHeight="1" x14ac:dyDescent="0.15">
      <c r="A32" s="96" t="s">
        <v>232</v>
      </c>
      <c r="B32" s="94" t="s">
        <v>233</v>
      </c>
      <c r="C32" s="30">
        <f t="shared" si="0"/>
        <v>44</v>
      </c>
      <c r="D32" s="30">
        <f>SUM(D33:D34)</f>
        <v>4</v>
      </c>
      <c r="E32" s="30">
        <f t="shared" ref="E32:K32" si="9">SUM(E33:E34)</f>
        <v>7</v>
      </c>
      <c r="F32" s="30">
        <f t="shared" si="9"/>
        <v>6</v>
      </c>
      <c r="G32" s="30">
        <f t="shared" si="9"/>
        <v>10</v>
      </c>
      <c r="H32" s="30">
        <f t="shared" si="9"/>
        <v>5</v>
      </c>
      <c r="I32" s="30">
        <f t="shared" si="9"/>
        <v>6</v>
      </c>
      <c r="J32" s="30">
        <f t="shared" si="9"/>
        <v>1</v>
      </c>
      <c r="K32" s="31">
        <f t="shared" si="9"/>
        <v>5</v>
      </c>
    </row>
    <row r="33" spans="1:11" s="10" customFormat="1" ht="19.5" customHeight="1" x14ac:dyDescent="0.15">
      <c r="A33" s="96"/>
      <c r="B33" s="32" t="s">
        <v>16</v>
      </c>
      <c r="C33" s="30">
        <f t="shared" si="0"/>
        <v>13</v>
      </c>
      <c r="D33" s="33">
        <v>0</v>
      </c>
      <c r="E33" s="33">
        <v>1</v>
      </c>
      <c r="F33" s="33">
        <v>1</v>
      </c>
      <c r="G33" s="33">
        <v>5</v>
      </c>
      <c r="H33" s="33">
        <v>2</v>
      </c>
      <c r="I33" s="33">
        <v>0</v>
      </c>
      <c r="J33" s="33">
        <v>1</v>
      </c>
      <c r="K33" s="34">
        <v>3</v>
      </c>
    </row>
    <row r="34" spans="1:11" s="10" customFormat="1" ht="19.5" customHeight="1" x14ac:dyDescent="0.15">
      <c r="A34" s="96"/>
      <c r="B34" s="32" t="s">
        <v>17</v>
      </c>
      <c r="C34" s="30">
        <f t="shared" si="0"/>
        <v>31</v>
      </c>
      <c r="D34" s="33">
        <v>4</v>
      </c>
      <c r="E34" s="33">
        <v>6</v>
      </c>
      <c r="F34" s="33">
        <v>5</v>
      </c>
      <c r="G34" s="33">
        <v>5</v>
      </c>
      <c r="H34" s="33">
        <v>3</v>
      </c>
      <c r="I34" s="33">
        <v>6</v>
      </c>
      <c r="J34" s="33">
        <v>0</v>
      </c>
      <c r="K34" s="34">
        <v>2</v>
      </c>
    </row>
    <row r="35" spans="1:11" s="10" customFormat="1" ht="19.5" customHeight="1" x14ac:dyDescent="0.15">
      <c r="A35" s="96" t="s">
        <v>234</v>
      </c>
      <c r="B35" s="88" t="s">
        <v>235</v>
      </c>
      <c r="C35" s="30">
        <f t="shared" si="0"/>
        <v>215</v>
      </c>
      <c r="D35" s="30">
        <f>SUM(D36:D37)</f>
        <v>28</v>
      </c>
      <c r="E35" s="30">
        <f t="shared" ref="E35:K35" si="10">SUM(E36:E37)</f>
        <v>16</v>
      </c>
      <c r="F35" s="30">
        <f t="shared" si="10"/>
        <v>27</v>
      </c>
      <c r="G35" s="30">
        <f t="shared" si="10"/>
        <v>37</v>
      </c>
      <c r="H35" s="30">
        <f t="shared" si="10"/>
        <v>29</v>
      </c>
      <c r="I35" s="30">
        <f t="shared" si="10"/>
        <v>27</v>
      </c>
      <c r="J35" s="30">
        <f t="shared" si="10"/>
        <v>24</v>
      </c>
      <c r="K35" s="31">
        <f t="shared" si="10"/>
        <v>27</v>
      </c>
    </row>
    <row r="36" spans="1:11" s="10" customFormat="1" ht="19.5" customHeight="1" x14ac:dyDescent="0.15">
      <c r="A36" s="96"/>
      <c r="B36" s="32" t="s">
        <v>16</v>
      </c>
      <c r="C36" s="30">
        <f t="shared" si="0"/>
        <v>113</v>
      </c>
      <c r="D36" s="33">
        <v>8</v>
      </c>
      <c r="E36" s="33">
        <v>9</v>
      </c>
      <c r="F36" s="33">
        <v>15</v>
      </c>
      <c r="G36" s="33">
        <v>21</v>
      </c>
      <c r="H36" s="33">
        <v>18</v>
      </c>
      <c r="I36" s="33">
        <v>16</v>
      </c>
      <c r="J36" s="33">
        <v>13</v>
      </c>
      <c r="K36" s="34">
        <v>13</v>
      </c>
    </row>
    <row r="37" spans="1:11" s="10" customFormat="1" ht="19.5" customHeight="1" x14ac:dyDescent="0.15">
      <c r="A37" s="96"/>
      <c r="B37" s="32" t="s">
        <v>17</v>
      </c>
      <c r="C37" s="30">
        <f t="shared" si="0"/>
        <v>102</v>
      </c>
      <c r="D37" s="33">
        <v>20</v>
      </c>
      <c r="E37" s="33">
        <v>7</v>
      </c>
      <c r="F37" s="33">
        <v>12</v>
      </c>
      <c r="G37" s="33">
        <v>16</v>
      </c>
      <c r="H37" s="33">
        <v>11</v>
      </c>
      <c r="I37" s="33">
        <v>11</v>
      </c>
      <c r="J37" s="33">
        <v>11</v>
      </c>
      <c r="K37" s="34">
        <v>14</v>
      </c>
    </row>
    <row r="38" spans="1:11" s="10" customFormat="1" ht="19.5" customHeight="1" x14ac:dyDescent="0.15">
      <c r="A38" s="96" t="s">
        <v>236</v>
      </c>
      <c r="B38" s="35" t="s">
        <v>237</v>
      </c>
      <c r="C38" s="30">
        <f t="shared" si="0"/>
        <v>24</v>
      </c>
      <c r="D38" s="30">
        <f>SUM(D39:D40)</f>
        <v>5</v>
      </c>
      <c r="E38" s="30">
        <f t="shared" ref="E38:K38" si="11">SUM(E39:E40)</f>
        <v>3</v>
      </c>
      <c r="F38" s="30">
        <f t="shared" si="11"/>
        <v>3</v>
      </c>
      <c r="G38" s="30">
        <f t="shared" si="11"/>
        <v>4</v>
      </c>
      <c r="H38" s="30">
        <f t="shared" si="11"/>
        <v>5</v>
      </c>
      <c r="I38" s="30">
        <f t="shared" si="11"/>
        <v>0</v>
      </c>
      <c r="J38" s="30">
        <f t="shared" si="11"/>
        <v>1</v>
      </c>
      <c r="K38" s="31">
        <f t="shared" si="11"/>
        <v>3</v>
      </c>
    </row>
    <row r="39" spans="1:11" s="10" customFormat="1" ht="19.5" customHeight="1" x14ac:dyDescent="0.15">
      <c r="A39" s="96"/>
      <c r="B39" s="32" t="s">
        <v>16</v>
      </c>
      <c r="C39" s="30">
        <f t="shared" si="0"/>
        <v>14</v>
      </c>
      <c r="D39" s="33">
        <v>2</v>
      </c>
      <c r="E39" s="33">
        <v>1</v>
      </c>
      <c r="F39" s="33">
        <v>2</v>
      </c>
      <c r="G39" s="33">
        <v>4</v>
      </c>
      <c r="H39" s="33">
        <v>3</v>
      </c>
      <c r="I39" s="33">
        <v>0</v>
      </c>
      <c r="J39" s="33">
        <v>1</v>
      </c>
      <c r="K39" s="34">
        <v>1</v>
      </c>
    </row>
    <row r="40" spans="1:11" s="10" customFormat="1" ht="19.5" customHeight="1" x14ac:dyDescent="0.15">
      <c r="A40" s="96"/>
      <c r="B40" s="32" t="s">
        <v>17</v>
      </c>
      <c r="C40" s="30">
        <f t="shared" si="0"/>
        <v>10</v>
      </c>
      <c r="D40" s="33">
        <v>3</v>
      </c>
      <c r="E40" s="33">
        <v>2</v>
      </c>
      <c r="F40" s="33">
        <v>1</v>
      </c>
      <c r="G40" s="33">
        <v>0</v>
      </c>
      <c r="H40" s="33">
        <v>2</v>
      </c>
      <c r="I40" s="33">
        <v>0</v>
      </c>
      <c r="J40" s="33">
        <v>0</v>
      </c>
      <c r="K40" s="34">
        <v>2</v>
      </c>
    </row>
    <row r="41" spans="1:11" s="36" customFormat="1" ht="3" customHeight="1" x14ac:dyDescent="0.15">
      <c r="A41" s="41"/>
      <c r="B41" s="76"/>
      <c r="C41" s="98"/>
      <c r="D41" s="99"/>
      <c r="E41" s="98"/>
      <c r="F41" s="98"/>
      <c r="G41" s="98"/>
      <c r="H41" s="98"/>
      <c r="I41" s="98"/>
      <c r="J41" s="98"/>
      <c r="K41" s="100"/>
    </row>
  </sheetData>
  <phoneticPr fontId="4"/>
  <pageMargins left="0.78740157480314965" right="0.78740157480314965" top="0.51181102362204722" bottom="0.98425196850393704" header="0.51181102362204722" footer="0.51181102362204722"/>
  <pageSetup paperSize="9" scale="92" firstPageNumber="46" orientation="portrait" blackAndWhite="1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10</vt:i4>
      </vt:variant>
    </vt:vector>
  </HeadingPairs>
  <TitlesOfParts>
    <vt:vector size="23" baseType="lpstr">
      <vt:lpstr>●表３１(1)</vt:lpstr>
      <vt:lpstr>●表３１(2)</vt:lpstr>
      <vt:lpstr>●表３１(3)</vt:lpstr>
      <vt:lpstr>●表３１(4)</vt:lpstr>
      <vt:lpstr>●表３１(5)</vt:lpstr>
      <vt:lpstr>●表３１(6)</vt:lpstr>
      <vt:lpstr>●表３１(7)</vt:lpstr>
      <vt:lpstr>●表３１(8)</vt:lpstr>
      <vt:lpstr>●表３１(9)</vt:lpstr>
      <vt:lpstr>●表３１(10)</vt:lpstr>
      <vt:lpstr>●表３１(11)</vt:lpstr>
      <vt:lpstr>●表３１(12)</vt:lpstr>
      <vt:lpstr>●表３１(13)</vt:lpstr>
      <vt:lpstr>'●表３１(10)'!Print_Area</vt:lpstr>
      <vt:lpstr>'●表３１(11)'!Print_Area</vt:lpstr>
      <vt:lpstr>'●表３１(13)'!Print_Area</vt:lpstr>
      <vt:lpstr>'●表３１(3)'!Print_Area</vt:lpstr>
      <vt:lpstr>'●表３１(4)'!Print_Area</vt:lpstr>
      <vt:lpstr>'●表３１(5)'!Print_Area</vt:lpstr>
      <vt:lpstr>'●表３１(6)'!Print_Area</vt:lpstr>
      <vt:lpstr>'●表３１(7)'!Print_Area</vt:lpstr>
      <vt:lpstr>'●表３１(8)'!Print_Area</vt:lpstr>
      <vt:lpstr>'●表３１(9)'!Print_Area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eiseitoukei</dc:creator>
  <cp:lastModifiedBy>eiseitoukei</cp:lastModifiedBy>
  <dcterms:created xsi:type="dcterms:W3CDTF">2024-02-26T01:52:14Z</dcterms:created>
  <dcterms:modified xsi:type="dcterms:W3CDTF">2024-02-26T01:53:13Z</dcterms:modified>
</cp:coreProperties>
</file>