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iseitoukei\Desktop\"/>
    </mc:Choice>
  </mc:AlternateContent>
  <bookViews>
    <workbookView xWindow="0" yWindow="0" windowWidth="20490" windowHeight="7230"/>
  </bookViews>
  <sheets>
    <sheet name="●表３２(1)" sheetId="1" r:id="rId1"/>
    <sheet name="●表３２(2)" sheetId="2" r:id="rId2"/>
    <sheet name="●表３２(3)" sheetId="3" r:id="rId3"/>
    <sheet name="●表３２(4)" sheetId="4" r:id="rId4"/>
    <sheet name="●表３２(5)" sheetId="5" r:id="rId5"/>
    <sheet name="●表３２(6)" sheetId="6" r:id="rId6"/>
    <sheet name="●表３２(7)" sheetId="7" r:id="rId7"/>
    <sheet name="●表３２(8)" sheetId="8" r:id="rId8"/>
    <sheet name="●表３２(9)" sheetId="9" r:id="rId9"/>
    <sheet name="●表３２(10)" sheetId="10" r:id="rId10"/>
    <sheet name="●表３２(11)" sheetId="11" r:id="rId11"/>
    <sheet name="●表３２(12)" sheetId="12" r:id="rId12"/>
    <sheet name="●表３２(13)" sheetId="13" r:id="rId13"/>
  </sheets>
  <definedNames>
    <definedName name="_xlnm.Print_Area" localSheetId="11">'●表３２(12)'!$A$1:$O$41</definedName>
    <definedName name="_xlnm.Print_Area" localSheetId="12">'●表３２(13)'!$A$1:$O$32</definedName>
    <definedName name="_xlnm.Print_Area" localSheetId="1">'●表３２(2)'!$A$1:$O$41</definedName>
    <definedName name="_xlnm.Print_Area" localSheetId="2">'●表３２(3)'!$A$1:$O$41</definedName>
    <definedName name="_xlnm.Print_Area" localSheetId="3">'●表３２(4)'!$A$1:$O$41</definedName>
    <definedName name="_xlnm.Print_Area" localSheetId="4">'●表３２(5)'!$A$1:$O$41</definedName>
    <definedName name="_xlnm.Print_Area" localSheetId="5">'●表３２(6)'!$A$1:$O$41</definedName>
    <definedName name="_xlnm.Print_Area" localSheetId="6">'●表３２(7)'!$A$1:$O$41</definedName>
    <definedName name="_xlnm.Print_Area" localSheetId="7">'●表３２(8)'!$A$1:$O$41</definedName>
    <definedName name="_xlnm.Print_Area" localSheetId="8">'●表３２(9)'!$A$1:$O$41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3" l="1"/>
  <c r="C21" i="13"/>
  <c r="O20" i="13"/>
  <c r="N20" i="13"/>
  <c r="M20" i="13"/>
  <c r="L20" i="13"/>
  <c r="K20" i="13"/>
  <c r="J20" i="13"/>
  <c r="I20" i="13"/>
  <c r="H20" i="13"/>
  <c r="G20" i="13"/>
  <c r="F20" i="13"/>
  <c r="E20" i="13"/>
  <c r="D20" i="13"/>
  <c r="C20" i="13"/>
  <c r="O19" i="13"/>
  <c r="N19" i="13" s="1"/>
  <c r="O18" i="13"/>
  <c r="N18" i="13"/>
  <c r="M18" i="13" s="1"/>
  <c r="O16" i="13"/>
  <c r="O15" i="13"/>
  <c r="N15" i="13"/>
  <c r="O14" i="13"/>
  <c r="C13" i="13"/>
  <c r="C12" i="13"/>
  <c r="O11" i="13"/>
  <c r="N11" i="13"/>
  <c r="M11" i="13"/>
  <c r="L11" i="13"/>
  <c r="K11" i="13"/>
  <c r="J11" i="13"/>
  <c r="I11" i="13"/>
  <c r="H11" i="13"/>
  <c r="G11" i="13"/>
  <c r="F11" i="13"/>
  <c r="E11" i="13"/>
  <c r="D11" i="13"/>
  <c r="C11" i="13" s="1"/>
  <c r="C10" i="13"/>
  <c r="C9" i="13"/>
  <c r="O8" i="13"/>
  <c r="N8" i="13"/>
  <c r="M8" i="13"/>
  <c r="L8" i="13"/>
  <c r="K8" i="13"/>
  <c r="J8" i="13"/>
  <c r="I8" i="13"/>
  <c r="H8" i="13"/>
  <c r="G8" i="13"/>
  <c r="F8" i="13"/>
  <c r="E8" i="13"/>
  <c r="C8" i="13" s="1"/>
  <c r="D8" i="13"/>
  <c r="C40" i="12"/>
  <c r="C39" i="12"/>
  <c r="O38" i="12"/>
  <c r="N38" i="12"/>
  <c r="M38" i="12"/>
  <c r="L38" i="12"/>
  <c r="K38" i="12"/>
  <c r="J38" i="12"/>
  <c r="I38" i="12"/>
  <c r="H38" i="12"/>
  <c r="G38" i="12"/>
  <c r="F38" i="12"/>
  <c r="E38" i="12"/>
  <c r="D38" i="12"/>
  <c r="C38" i="12" s="1"/>
  <c r="C37" i="12"/>
  <c r="C36" i="12"/>
  <c r="O35" i="12"/>
  <c r="N35" i="12"/>
  <c r="M35" i="12"/>
  <c r="L35" i="12"/>
  <c r="K35" i="12"/>
  <c r="J35" i="12"/>
  <c r="I35" i="12"/>
  <c r="H35" i="12"/>
  <c r="G35" i="12"/>
  <c r="F35" i="12"/>
  <c r="E35" i="12"/>
  <c r="D35" i="12"/>
  <c r="C35" i="12"/>
  <c r="C34" i="12"/>
  <c r="C33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C32" i="12" s="1"/>
  <c r="C31" i="12"/>
  <c r="C30" i="12"/>
  <c r="O29" i="12"/>
  <c r="N29" i="12"/>
  <c r="M29" i="12"/>
  <c r="L29" i="12"/>
  <c r="K29" i="12"/>
  <c r="J29" i="12"/>
  <c r="I29" i="12"/>
  <c r="H29" i="12"/>
  <c r="G29" i="12"/>
  <c r="F29" i="12"/>
  <c r="E29" i="12"/>
  <c r="C29" i="12" s="1"/>
  <c r="D29" i="12"/>
  <c r="C28" i="12"/>
  <c r="C27" i="12"/>
  <c r="O26" i="12"/>
  <c r="N26" i="12"/>
  <c r="M26" i="12"/>
  <c r="L26" i="12"/>
  <c r="K26" i="12"/>
  <c r="J26" i="12"/>
  <c r="I26" i="12"/>
  <c r="H26" i="12"/>
  <c r="G26" i="12"/>
  <c r="F26" i="12"/>
  <c r="E26" i="12"/>
  <c r="D26" i="12"/>
  <c r="C26" i="12" s="1"/>
  <c r="C25" i="12"/>
  <c r="C24" i="12"/>
  <c r="O23" i="12"/>
  <c r="N23" i="12"/>
  <c r="M23" i="12"/>
  <c r="L23" i="12"/>
  <c r="K23" i="12"/>
  <c r="J23" i="12"/>
  <c r="I23" i="12"/>
  <c r="H23" i="12"/>
  <c r="G23" i="12"/>
  <c r="F23" i="12"/>
  <c r="E23" i="12"/>
  <c r="D23" i="12"/>
  <c r="C23" i="12"/>
  <c r="C22" i="12"/>
  <c r="C21" i="12"/>
  <c r="O20" i="12"/>
  <c r="N20" i="12"/>
  <c r="M20" i="12"/>
  <c r="L20" i="12"/>
  <c r="K20" i="12"/>
  <c r="J20" i="12"/>
  <c r="I20" i="12"/>
  <c r="H20" i="12"/>
  <c r="G20" i="12"/>
  <c r="F20" i="12"/>
  <c r="E20" i="12"/>
  <c r="D20" i="12"/>
  <c r="C20" i="12" s="1"/>
  <c r="C19" i="12"/>
  <c r="C18" i="12"/>
  <c r="O17" i="12"/>
  <c r="N17" i="12"/>
  <c r="M17" i="12"/>
  <c r="L17" i="12"/>
  <c r="K17" i="12"/>
  <c r="J17" i="12"/>
  <c r="I17" i="12"/>
  <c r="H17" i="12"/>
  <c r="G17" i="12"/>
  <c r="F17" i="12"/>
  <c r="E17" i="12"/>
  <c r="C17" i="12" s="1"/>
  <c r="D17" i="12"/>
  <c r="C16" i="12"/>
  <c r="C15" i="12"/>
  <c r="O14" i="12"/>
  <c r="N14" i="12"/>
  <c r="M14" i="12"/>
  <c r="L14" i="12"/>
  <c r="K14" i="12"/>
  <c r="J14" i="12"/>
  <c r="I14" i="12"/>
  <c r="H14" i="12"/>
  <c r="G14" i="12"/>
  <c r="F14" i="12"/>
  <c r="E14" i="12"/>
  <c r="D14" i="12"/>
  <c r="C14" i="12" s="1"/>
  <c r="C13" i="12"/>
  <c r="C12" i="12"/>
  <c r="O11" i="12"/>
  <c r="N11" i="12"/>
  <c r="M11" i="12"/>
  <c r="L11" i="12"/>
  <c r="K11" i="12"/>
  <c r="J11" i="12"/>
  <c r="I11" i="12"/>
  <c r="H11" i="12"/>
  <c r="G11" i="12"/>
  <c r="F11" i="12"/>
  <c r="E11" i="12"/>
  <c r="D11" i="12"/>
  <c r="C11" i="12"/>
  <c r="C10" i="12"/>
  <c r="C9" i="12"/>
  <c r="O8" i="12"/>
  <c r="N8" i="12"/>
  <c r="M8" i="12"/>
  <c r="L8" i="12"/>
  <c r="K8" i="12"/>
  <c r="J8" i="12"/>
  <c r="I8" i="12"/>
  <c r="H8" i="12"/>
  <c r="G8" i="12"/>
  <c r="F8" i="12"/>
  <c r="E8" i="12"/>
  <c r="D8" i="12"/>
  <c r="C8" i="12" s="1"/>
  <c r="C40" i="11"/>
  <c r="C39" i="11"/>
  <c r="O38" i="11"/>
  <c r="N38" i="11"/>
  <c r="M38" i="11"/>
  <c r="L38" i="11"/>
  <c r="K38" i="11"/>
  <c r="J38" i="11"/>
  <c r="I38" i="11"/>
  <c r="H38" i="11"/>
  <c r="G38" i="11"/>
  <c r="F38" i="11"/>
  <c r="E38" i="11"/>
  <c r="C38" i="11" s="1"/>
  <c r="D38" i="11"/>
  <c r="C37" i="11"/>
  <c r="C36" i="11"/>
  <c r="O35" i="11"/>
  <c r="N35" i="11"/>
  <c r="M35" i="11"/>
  <c r="L35" i="11"/>
  <c r="K35" i="11"/>
  <c r="J35" i="11"/>
  <c r="I35" i="11"/>
  <c r="H35" i="11"/>
  <c r="G35" i="11"/>
  <c r="F35" i="11"/>
  <c r="E35" i="11"/>
  <c r="D35" i="11"/>
  <c r="C35" i="11" s="1"/>
  <c r="C34" i="11"/>
  <c r="C33" i="11"/>
  <c r="O32" i="11"/>
  <c r="N32" i="11"/>
  <c r="M32" i="11"/>
  <c r="L32" i="11"/>
  <c r="K32" i="11"/>
  <c r="J32" i="11"/>
  <c r="I32" i="11"/>
  <c r="H32" i="11"/>
  <c r="G32" i="11"/>
  <c r="F32" i="11"/>
  <c r="E32" i="11"/>
  <c r="D32" i="11"/>
  <c r="C32" i="11"/>
  <c r="C31" i="11"/>
  <c r="C30" i="11"/>
  <c r="O29" i="11"/>
  <c r="N29" i="11"/>
  <c r="M29" i="11"/>
  <c r="L29" i="11"/>
  <c r="K29" i="11"/>
  <c r="J29" i="11"/>
  <c r="I29" i="11"/>
  <c r="H29" i="11"/>
  <c r="G29" i="11"/>
  <c r="F29" i="11"/>
  <c r="E29" i="11"/>
  <c r="D29" i="11"/>
  <c r="C29" i="11" s="1"/>
  <c r="C28" i="11"/>
  <c r="C27" i="11"/>
  <c r="O26" i="11"/>
  <c r="N26" i="11"/>
  <c r="M26" i="11"/>
  <c r="L26" i="11"/>
  <c r="K26" i="11"/>
  <c r="J26" i="11"/>
  <c r="I26" i="11"/>
  <c r="H26" i="11"/>
  <c r="G26" i="11"/>
  <c r="F26" i="11"/>
  <c r="E26" i="11"/>
  <c r="C26" i="11" s="1"/>
  <c r="D26" i="11"/>
  <c r="C25" i="11"/>
  <c r="C24" i="11"/>
  <c r="O23" i="11"/>
  <c r="N23" i="11"/>
  <c r="M23" i="11"/>
  <c r="L23" i="11"/>
  <c r="K23" i="11"/>
  <c r="J23" i="11"/>
  <c r="I23" i="11"/>
  <c r="H23" i="11"/>
  <c r="G23" i="11"/>
  <c r="F23" i="11"/>
  <c r="E23" i="11"/>
  <c r="C23" i="11"/>
  <c r="C22" i="11"/>
  <c r="C21" i="11"/>
  <c r="O20" i="11"/>
  <c r="N20" i="11"/>
  <c r="M20" i="11"/>
  <c r="L20" i="11"/>
  <c r="K20" i="11"/>
  <c r="J20" i="11"/>
  <c r="I20" i="11"/>
  <c r="H20" i="11"/>
  <c r="G20" i="11"/>
  <c r="F20" i="11"/>
  <c r="E20" i="11"/>
  <c r="D20" i="11"/>
  <c r="C20" i="11" s="1"/>
  <c r="C19" i="11"/>
  <c r="C18" i="11"/>
  <c r="O17" i="11"/>
  <c r="N17" i="11"/>
  <c r="M17" i="11"/>
  <c r="L17" i="11"/>
  <c r="K17" i="11"/>
  <c r="J17" i="11"/>
  <c r="I17" i="11"/>
  <c r="H17" i="11"/>
  <c r="G17" i="11"/>
  <c r="F17" i="11"/>
  <c r="E17" i="11"/>
  <c r="C17" i="11" s="1"/>
  <c r="D17" i="11"/>
  <c r="C16" i="11"/>
  <c r="C15" i="11"/>
  <c r="O14" i="11"/>
  <c r="N14" i="11"/>
  <c r="M14" i="11"/>
  <c r="L14" i="11"/>
  <c r="K14" i="11"/>
  <c r="J14" i="11"/>
  <c r="I14" i="11"/>
  <c r="H14" i="11"/>
  <c r="G14" i="11"/>
  <c r="F14" i="11"/>
  <c r="E14" i="11"/>
  <c r="D14" i="11"/>
  <c r="C14" i="11" s="1"/>
  <c r="C13" i="11"/>
  <c r="C12" i="11"/>
  <c r="O11" i="11"/>
  <c r="N11" i="11"/>
  <c r="M11" i="11"/>
  <c r="L11" i="11"/>
  <c r="K11" i="11"/>
  <c r="J11" i="11"/>
  <c r="I11" i="11"/>
  <c r="H11" i="11"/>
  <c r="G11" i="11"/>
  <c r="F11" i="11"/>
  <c r="E11" i="11"/>
  <c r="D11" i="11"/>
  <c r="C11" i="11"/>
  <c r="C10" i="11"/>
  <c r="C9" i="11"/>
  <c r="O8" i="11"/>
  <c r="N8" i="11"/>
  <c r="M8" i="11"/>
  <c r="L8" i="11"/>
  <c r="K8" i="11"/>
  <c r="J8" i="11"/>
  <c r="I8" i="11"/>
  <c r="H8" i="11"/>
  <c r="G8" i="11"/>
  <c r="F8" i="11"/>
  <c r="E8" i="11"/>
  <c r="D8" i="11"/>
  <c r="C8" i="11" s="1"/>
  <c r="C40" i="10"/>
  <c r="C39" i="10"/>
  <c r="O38" i="10"/>
  <c r="N38" i="10"/>
  <c r="M38" i="10"/>
  <c r="L38" i="10"/>
  <c r="K38" i="10"/>
  <c r="J38" i="10"/>
  <c r="I38" i="10"/>
  <c r="H38" i="10"/>
  <c r="G38" i="10"/>
  <c r="F38" i="10"/>
  <c r="E38" i="10"/>
  <c r="C38" i="10" s="1"/>
  <c r="D38" i="10"/>
  <c r="C37" i="10"/>
  <c r="C36" i="10"/>
  <c r="O35" i="10"/>
  <c r="N35" i="10"/>
  <c r="M35" i="10"/>
  <c r="L35" i="10"/>
  <c r="K35" i="10"/>
  <c r="J35" i="10"/>
  <c r="I35" i="10"/>
  <c r="H35" i="10"/>
  <c r="G35" i="10"/>
  <c r="F35" i="10"/>
  <c r="E35" i="10"/>
  <c r="D35" i="10"/>
  <c r="C35" i="10" s="1"/>
  <c r="C34" i="10"/>
  <c r="C33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C32" i="10"/>
  <c r="C31" i="10"/>
  <c r="C30" i="10"/>
  <c r="O29" i="10"/>
  <c r="N29" i="10"/>
  <c r="M29" i="10"/>
  <c r="L29" i="10"/>
  <c r="K29" i="10"/>
  <c r="J29" i="10"/>
  <c r="I29" i="10"/>
  <c r="H29" i="10"/>
  <c r="G29" i="10"/>
  <c r="F29" i="10"/>
  <c r="E29" i="10"/>
  <c r="D29" i="10"/>
  <c r="C29" i="10" s="1"/>
  <c r="C28" i="10"/>
  <c r="C27" i="10"/>
  <c r="O26" i="10"/>
  <c r="N26" i="10"/>
  <c r="M26" i="10"/>
  <c r="L26" i="10"/>
  <c r="K26" i="10"/>
  <c r="J26" i="10"/>
  <c r="I26" i="10"/>
  <c r="H26" i="10"/>
  <c r="G26" i="10"/>
  <c r="F26" i="10"/>
  <c r="E26" i="10"/>
  <c r="C26" i="10" s="1"/>
  <c r="D26" i="10"/>
  <c r="C25" i="10"/>
  <c r="C24" i="10"/>
  <c r="O23" i="10"/>
  <c r="N23" i="10"/>
  <c r="M23" i="10"/>
  <c r="L23" i="10"/>
  <c r="K23" i="10"/>
  <c r="J23" i="10"/>
  <c r="I23" i="10"/>
  <c r="H23" i="10"/>
  <c r="G23" i="10"/>
  <c r="F23" i="10"/>
  <c r="E23" i="10"/>
  <c r="D23" i="10"/>
  <c r="C23" i="10" s="1"/>
  <c r="C22" i="10"/>
  <c r="C21" i="10"/>
  <c r="O20" i="10"/>
  <c r="N20" i="10"/>
  <c r="M20" i="10"/>
  <c r="L20" i="10"/>
  <c r="K20" i="10"/>
  <c r="J20" i="10"/>
  <c r="I20" i="10"/>
  <c r="H20" i="10"/>
  <c r="G20" i="10"/>
  <c r="F20" i="10"/>
  <c r="E20" i="10"/>
  <c r="D20" i="10"/>
  <c r="C20" i="10"/>
  <c r="C19" i="10"/>
  <c r="O17" i="10"/>
  <c r="N17" i="10"/>
  <c r="M17" i="10"/>
  <c r="L17" i="10"/>
  <c r="K17" i="10"/>
  <c r="J17" i="10"/>
  <c r="I17" i="10"/>
  <c r="H17" i="10"/>
  <c r="G17" i="10"/>
  <c r="F17" i="10"/>
  <c r="E17" i="10"/>
  <c r="C17" i="10" s="1"/>
  <c r="D17" i="10"/>
  <c r="C16" i="10"/>
  <c r="C15" i="10"/>
  <c r="O14" i="10"/>
  <c r="N14" i="10"/>
  <c r="M14" i="10"/>
  <c r="L14" i="10"/>
  <c r="K14" i="10"/>
  <c r="J14" i="10"/>
  <c r="I14" i="10"/>
  <c r="H14" i="10"/>
  <c r="G14" i="10"/>
  <c r="F14" i="10"/>
  <c r="E14" i="10"/>
  <c r="D14" i="10"/>
  <c r="C14" i="10" s="1"/>
  <c r="C13" i="10"/>
  <c r="C12" i="10"/>
  <c r="O11" i="10"/>
  <c r="N11" i="10"/>
  <c r="M11" i="10"/>
  <c r="L11" i="10"/>
  <c r="K11" i="10"/>
  <c r="J11" i="10"/>
  <c r="I11" i="10"/>
  <c r="H11" i="10"/>
  <c r="G11" i="10"/>
  <c r="F11" i="10"/>
  <c r="E11" i="10"/>
  <c r="D11" i="10"/>
  <c r="C11" i="10"/>
  <c r="C10" i="10"/>
  <c r="C9" i="10"/>
  <c r="O8" i="10"/>
  <c r="N8" i="10"/>
  <c r="M8" i="10"/>
  <c r="L8" i="10"/>
  <c r="K8" i="10"/>
  <c r="J8" i="10"/>
  <c r="I8" i="10"/>
  <c r="H8" i="10"/>
  <c r="G8" i="10"/>
  <c r="F8" i="10"/>
  <c r="E8" i="10"/>
  <c r="D8" i="10"/>
  <c r="C8" i="10" s="1"/>
  <c r="C40" i="9"/>
  <c r="C39" i="9"/>
  <c r="O38" i="9"/>
  <c r="N38" i="9"/>
  <c r="M38" i="9"/>
  <c r="L38" i="9"/>
  <c r="K38" i="9"/>
  <c r="J38" i="9"/>
  <c r="I38" i="9"/>
  <c r="H38" i="9"/>
  <c r="G38" i="9"/>
  <c r="F38" i="9"/>
  <c r="E38" i="9"/>
  <c r="C38" i="9" s="1"/>
  <c r="D38" i="9"/>
  <c r="C37" i="9"/>
  <c r="C36" i="9"/>
  <c r="O35" i="9"/>
  <c r="N35" i="9"/>
  <c r="M35" i="9"/>
  <c r="L35" i="9"/>
  <c r="K35" i="9"/>
  <c r="J35" i="9"/>
  <c r="I35" i="9"/>
  <c r="H35" i="9"/>
  <c r="G35" i="9"/>
  <c r="F35" i="9"/>
  <c r="E35" i="9"/>
  <c r="D35" i="9"/>
  <c r="C35" i="9" s="1"/>
  <c r="C34" i="9"/>
  <c r="C33" i="9"/>
  <c r="O32" i="9"/>
  <c r="N32" i="9"/>
  <c r="M32" i="9"/>
  <c r="L32" i="9"/>
  <c r="K32" i="9"/>
  <c r="J32" i="9"/>
  <c r="I32" i="9"/>
  <c r="H32" i="9"/>
  <c r="G32" i="9"/>
  <c r="F32" i="9"/>
  <c r="E32" i="9"/>
  <c r="D32" i="9"/>
  <c r="C32" i="9"/>
  <c r="C31" i="9"/>
  <c r="C30" i="9"/>
  <c r="O29" i="9"/>
  <c r="N29" i="9"/>
  <c r="M29" i="9"/>
  <c r="L29" i="9"/>
  <c r="K29" i="9"/>
  <c r="J29" i="9"/>
  <c r="I29" i="9"/>
  <c r="H29" i="9"/>
  <c r="G29" i="9"/>
  <c r="F29" i="9"/>
  <c r="E29" i="9"/>
  <c r="D29" i="9"/>
  <c r="C29" i="9" s="1"/>
  <c r="C28" i="9"/>
  <c r="C27" i="9"/>
  <c r="O26" i="9"/>
  <c r="N26" i="9"/>
  <c r="M26" i="9"/>
  <c r="L26" i="9"/>
  <c r="K26" i="9"/>
  <c r="J26" i="9"/>
  <c r="I26" i="9"/>
  <c r="H26" i="9"/>
  <c r="G26" i="9"/>
  <c r="F26" i="9"/>
  <c r="E26" i="9"/>
  <c r="C26" i="9" s="1"/>
  <c r="D26" i="9"/>
  <c r="C25" i="9"/>
  <c r="C24" i="9"/>
  <c r="O23" i="9"/>
  <c r="N23" i="9"/>
  <c r="M23" i="9"/>
  <c r="L23" i="9"/>
  <c r="K23" i="9"/>
  <c r="J23" i="9"/>
  <c r="I23" i="9"/>
  <c r="H23" i="9"/>
  <c r="G23" i="9"/>
  <c r="F23" i="9"/>
  <c r="E23" i="9"/>
  <c r="D23" i="9"/>
  <c r="C23" i="9" s="1"/>
  <c r="C22" i="9"/>
  <c r="C21" i="9"/>
  <c r="O20" i="9"/>
  <c r="N20" i="9"/>
  <c r="M20" i="9"/>
  <c r="L20" i="9"/>
  <c r="K20" i="9"/>
  <c r="J20" i="9"/>
  <c r="I20" i="9"/>
  <c r="H20" i="9"/>
  <c r="G20" i="9"/>
  <c r="F20" i="9"/>
  <c r="E20" i="9"/>
  <c r="D20" i="9"/>
  <c r="C20" i="9"/>
  <c r="C19" i="9"/>
  <c r="C18" i="9"/>
  <c r="O17" i="9"/>
  <c r="N17" i="9"/>
  <c r="M17" i="9"/>
  <c r="L17" i="9"/>
  <c r="K17" i="9"/>
  <c r="J17" i="9"/>
  <c r="I17" i="9"/>
  <c r="H17" i="9"/>
  <c r="G17" i="9"/>
  <c r="F17" i="9"/>
  <c r="E17" i="9"/>
  <c r="D17" i="9"/>
  <c r="C17" i="9" s="1"/>
  <c r="C16" i="9"/>
  <c r="C15" i="9"/>
  <c r="O14" i="9"/>
  <c r="N14" i="9"/>
  <c r="M14" i="9"/>
  <c r="L14" i="9"/>
  <c r="K14" i="9"/>
  <c r="J14" i="9"/>
  <c r="I14" i="9"/>
  <c r="H14" i="9"/>
  <c r="G14" i="9"/>
  <c r="F14" i="9"/>
  <c r="E14" i="9"/>
  <c r="C14" i="9" s="1"/>
  <c r="D14" i="9"/>
  <c r="C13" i="9"/>
  <c r="C12" i="9"/>
  <c r="O11" i="9"/>
  <c r="N11" i="9"/>
  <c r="M11" i="9"/>
  <c r="L11" i="9"/>
  <c r="K11" i="9"/>
  <c r="J11" i="9"/>
  <c r="I11" i="9"/>
  <c r="H11" i="9"/>
  <c r="G11" i="9"/>
  <c r="F11" i="9"/>
  <c r="E11" i="9"/>
  <c r="D11" i="9"/>
  <c r="C11" i="9" s="1"/>
  <c r="C10" i="9"/>
  <c r="C9" i="9"/>
  <c r="O8" i="9"/>
  <c r="N8" i="9"/>
  <c r="M8" i="9"/>
  <c r="L8" i="9"/>
  <c r="K8" i="9"/>
  <c r="J8" i="9"/>
  <c r="I8" i="9"/>
  <c r="H8" i="9"/>
  <c r="G8" i="9"/>
  <c r="F8" i="9"/>
  <c r="E8" i="9"/>
  <c r="D8" i="9"/>
  <c r="C8" i="9"/>
  <c r="C40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 s="1"/>
  <c r="C37" i="8"/>
  <c r="C36" i="8"/>
  <c r="O35" i="8"/>
  <c r="N35" i="8"/>
  <c r="M35" i="8"/>
  <c r="L35" i="8"/>
  <c r="K35" i="8"/>
  <c r="J35" i="8"/>
  <c r="I35" i="8"/>
  <c r="H35" i="8"/>
  <c r="G35" i="8"/>
  <c r="F35" i="8"/>
  <c r="E35" i="8"/>
  <c r="C35" i="8" s="1"/>
  <c r="D35" i="8"/>
  <c r="C34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 s="1"/>
  <c r="C31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C28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 s="1"/>
  <c r="O25" i="8"/>
  <c r="O23" i="8" s="1"/>
  <c r="N25" i="8"/>
  <c r="M25" i="8"/>
  <c r="L25" i="8"/>
  <c r="K25" i="8"/>
  <c r="K23" i="8" s="1"/>
  <c r="J25" i="8"/>
  <c r="I25" i="8"/>
  <c r="H25" i="8"/>
  <c r="G25" i="8"/>
  <c r="G23" i="8" s="1"/>
  <c r="F25" i="8"/>
  <c r="E25" i="8"/>
  <c r="D25" i="8"/>
  <c r="C25" i="8"/>
  <c r="O24" i="8"/>
  <c r="N24" i="8"/>
  <c r="N23" i="8" s="1"/>
  <c r="M24" i="8"/>
  <c r="L24" i="8"/>
  <c r="L23" i="8" s="1"/>
  <c r="K24" i="8"/>
  <c r="J24" i="8"/>
  <c r="J23" i="8" s="1"/>
  <c r="I24" i="8"/>
  <c r="H24" i="8"/>
  <c r="H23" i="8" s="1"/>
  <c r="G24" i="8"/>
  <c r="F24" i="8"/>
  <c r="F23" i="8" s="1"/>
  <c r="E24" i="8"/>
  <c r="D24" i="8"/>
  <c r="C24" i="8" s="1"/>
  <c r="M23" i="8"/>
  <c r="I23" i="8"/>
  <c r="E23" i="8"/>
  <c r="C22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 s="1"/>
  <c r="C19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C16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 s="1"/>
  <c r="C13" i="8"/>
  <c r="C12" i="8"/>
  <c r="O11" i="8"/>
  <c r="N11" i="8"/>
  <c r="M11" i="8"/>
  <c r="L11" i="8"/>
  <c r="K11" i="8"/>
  <c r="J11" i="8"/>
  <c r="I11" i="8"/>
  <c r="H11" i="8"/>
  <c r="G11" i="8"/>
  <c r="F11" i="8"/>
  <c r="E11" i="8"/>
  <c r="C11" i="8" s="1"/>
  <c r="D11" i="8"/>
  <c r="C10" i="8"/>
  <c r="C9" i="8"/>
  <c r="O8" i="8"/>
  <c r="N8" i="8"/>
  <c r="M8" i="8"/>
  <c r="L8" i="8"/>
  <c r="K8" i="8"/>
  <c r="J8" i="8"/>
  <c r="I8" i="8"/>
  <c r="H8" i="8"/>
  <c r="G8" i="8"/>
  <c r="F8" i="8"/>
  <c r="E8" i="8"/>
  <c r="D8" i="8"/>
  <c r="C8" i="8" s="1"/>
  <c r="C40" i="7"/>
  <c r="C39" i="7"/>
  <c r="O38" i="7"/>
  <c r="N38" i="7"/>
  <c r="M38" i="7"/>
  <c r="L38" i="7"/>
  <c r="K38" i="7"/>
  <c r="J38" i="7"/>
  <c r="I38" i="7"/>
  <c r="H38" i="7"/>
  <c r="G38" i="7"/>
  <c r="F38" i="7"/>
  <c r="E38" i="7"/>
  <c r="D38" i="7"/>
  <c r="C38" i="7"/>
  <c r="C37" i="7"/>
  <c r="C36" i="7"/>
  <c r="O35" i="7"/>
  <c r="N35" i="7"/>
  <c r="M35" i="7"/>
  <c r="L35" i="7"/>
  <c r="K35" i="7"/>
  <c r="J35" i="7"/>
  <c r="I35" i="7"/>
  <c r="H35" i="7"/>
  <c r="G35" i="7"/>
  <c r="F35" i="7"/>
  <c r="E35" i="7"/>
  <c r="D35" i="7"/>
  <c r="C35" i="7" s="1"/>
  <c r="C34" i="7"/>
  <c r="C33" i="7"/>
  <c r="O32" i="7"/>
  <c r="N32" i="7"/>
  <c r="M32" i="7"/>
  <c r="L32" i="7"/>
  <c r="K32" i="7"/>
  <c r="J32" i="7"/>
  <c r="I32" i="7"/>
  <c r="H32" i="7"/>
  <c r="G32" i="7"/>
  <c r="F32" i="7"/>
  <c r="E32" i="7"/>
  <c r="C32" i="7" s="1"/>
  <c r="D32" i="7"/>
  <c r="C31" i="7"/>
  <c r="C30" i="7"/>
  <c r="O29" i="7"/>
  <c r="N29" i="7"/>
  <c r="M29" i="7"/>
  <c r="L29" i="7"/>
  <c r="K29" i="7"/>
  <c r="J29" i="7"/>
  <c r="I29" i="7"/>
  <c r="H29" i="7"/>
  <c r="G29" i="7"/>
  <c r="F29" i="7"/>
  <c r="E29" i="7"/>
  <c r="D29" i="7"/>
  <c r="C29" i="7" s="1"/>
  <c r="C28" i="7"/>
  <c r="C27" i="7"/>
  <c r="O26" i="7"/>
  <c r="N26" i="7"/>
  <c r="M26" i="7"/>
  <c r="L26" i="7"/>
  <c r="K26" i="7"/>
  <c r="J26" i="7"/>
  <c r="I26" i="7"/>
  <c r="H26" i="7"/>
  <c r="G26" i="7"/>
  <c r="F26" i="7"/>
  <c r="E26" i="7"/>
  <c r="D26" i="7"/>
  <c r="C26" i="7"/>
  <c r="C25" i="7"/>
  <c r="C24" i="7"/>
  <c r="O23" i="7"/>
  <c r="N23" i="7"/>
  <c r="M23" i="7"/>
  <c r="L23" i="7"/>
  <c r="K23" i="7"/>
  <c r="J23" i="7"/>
  <c r="I23" i="7"/>
  <c r="H23" i="7"/>
  <c r="G23" i="7"/>
  <c r="F23" i="7"/>
  <c r="E23" i="7"/>
  <c r="D23" i="7"/>
  <c r="C23" i="7" s="1"/>
  <c r="C22" i="7"/>
  <c r="C21" i="7"/>
  <c r="O20" i="7"/>
  <c r="N20" i="7"/>
  <c r="M20" i="7"/>
  <c r="L20" i="7"/>
  <c r="K20" i="7"/>
  <c r="J20" i="7"/>
  <c r="I20" i="7"/>
  <c r="H20" i="7"/>
  <c r="G20" i="7"/>
  <c r="F20" i="7"/>
  <c r="E20" i="7"/>
  <c r="C20" i="7" s="1"/>
  <c r="D20" i="7"/>
  <c r="C19" i="7"/>
  <c r="C18" i="7"/>
  <c r="O17" i="7"/>
  <c r="N17" i="7"/>
  <c r="M17" i="7"/>
  <c r="L17" i="7"/>
  <c r="K17" i="7"/>
  <c r="J17" i="7"/>
  <c r="I17" i="7"/>
  <c r="H17" i="7"/>
  <c r="G17" i="7"/>
  <c r="F17" i="7"/>
  <c r="E17" i="7"/>
  <c r="D17" i="7"/>
  <c r="C17" i="7" s="1"/>
  <c r="C16" i="7"/>
  <c r="C15" i="7"/>
  <c r="O14" i="7"/>
  <c r="N14" i="7"/>
  <c r="M14" i="7"/>
  <c r="L14" i="7"/>
  <c r="K14" i="7"/>
  <c r="J14" i="7"/>
  <c r="I14" i="7"/>
  <c r="H14" i="7"/>
  <c r="G14" i="7"/>
  <c r="F14" i="7"/>
  <c r="E14" i="7"/>
  <c r="D14" i="7"/>
  <c r="C14" i="7"/>
  <c r="C13" i="7"/>
  <c r="C12" i="7"/>
  <c r="O11" i="7"/>
  <c r="N11" i="7"/>
  <c r="M11" i="7"/>
  <c r="L11" i="7"/>
  <c r="K11" i="7"/>
  <c r="J11" i="7"/>
  <c r="I11" i="7"/>
  <c r="H11" i="7"/>
  <c r="G11" i="7"/>
  <c r="F11" i="7"/>
  <c r="E11" i="7"/>
  <c r="D11" i="7"/>
  <c r="C11" i="7" s="1"/>
  <c r="C10" i="7"/>
  <c r="C9" i="7"/>
  <c r="O8" i="7"/>
  <c r="N8" i="7"/>
  <c r="M8" i="7"/>
  <c r="L8" i="7"/>
  <c r="K8" i="7"/>
  <c r="J8" i="7"/>
  <c r="I8" i="7"/>
  <c r="H8" i="7"/>
  <c r="G8" i="7"/>
  <c r="F8" i="7"/>
  <c r="E8" i="7"/>
  <c r="C8" i="7" s="1"/>
  <c r="D8" i="7"/>
  <c r="C40" i="6"/>
  <c r="C39" i="6"/>
  <c r="C38" i="6" s="1"/>
  <c r="O38" i="6"/>
  <c r="N38" i="6"/>
  <c r="M38" i="6"/>
  <c r="L38" i="6"/>
  <c r="K38" i="6"/>
  <c r="J38" i="6"/>
  <c r="I38" i="6"/>
  <c r="H38" i="6"/>
  <c r="G38" i="6"/>
  <c r="F38" i="6"/>
  <c r="E38" i="6"/>
  <c r="D38" i="6"/>
  <c r="C37" i="6"/>
  <c r="C36" i="6"/>
  <c r="O35" i="6"/>
  <c r="N35" i="6"/>
  <c r="M35" i="6"/>
  <c r="L35" i="6"/>
  <c r="K35" i="6"/>
  <c r="J35" i="6"/>
  <c r="I35" i="6"/>
  <c r="H35" i="6"/>
  <c r="G35" i="6"/>
  <c r="F35" i="6"/>
  <c r="E35" i="6"/>
  <c r="D35" i="6"/>
  <c r="C35" i="6"/>
  <c r="C34" i="6"/>
  <c r="C33" i="6"/>
  <c r="C32" i="6" s="1"/>
  <c r="O32" i="6"/>
  <c r="N32" i="6"/>
  <c r="M32" i="6"/>
  <c r="L32" i="6"/>
  <c r="K32" i="6"/>
  <c r="J32" i="6"/>
  <c r="I32" i="6"/>
  <c r="H32" i="6"/>
  <c r="G32" i="6"/>
  <c r="F32" i="6"/>
  <c r="E32" i="6"/>
  <c r="D32" i="6"/>
  <c r="C31" i="6"/>
  <c r="C29" i="6" s="1"/>
  <c r="C30" i="6"/>
  <c r="O29" i="6"/>
  <c r="N29" i="6"/>
  <c r="M29" i="6"/>
  <c r="L29" i="6"/>
  <c r="K29" i="6"/>
  <c r="J29" i="6"/>
  <c r="I29" i="6"/>
  <c r="H29" i="6"/>
  <c r="G29" i="6"/>
  <c r="F29" i="6"/>
  <c r="E29" i="6"/>
  <c r="D29" i="6"/>
  <c r="C28" i="6"/>
  <c r="C27" i="6"/>
  <c r="C26" i="6" s="1"/>
  <c r="O26" i="6"/>
  <c r="N26" i="6"/>
  <c r="M26" i="6"/>
  <c r="L26" i="6"/>
  <c r="K26" i="6"/>
  <c r="J26" i="6"/>
  <c r="I26" i="6"/>
  <c r="H26" i="6"/>
  <c r="G26" i="6"/>
  <c r="F26" i="6"/>
  <c r="E26" i="6"/>
  <c r="D26" i="6"/>
  <c r="C25" i="6"/>
  <c r="C24" i="6"/>
  <c r="O23" i="6"/>
  <c r="N23" i="6"/>
  <c r="M23" i="6"/>
  <c r="L23" i="6"/>
  <c r="K23" i="6"/>
  <c r="J23" i="6"/>
  <c r="I23" i="6"/>
  <c r="H23" i="6"/>
  <c r="G23" i="6"/>
  <c r="F23" i="6"/>
  <c r="E23" i="6"/>
  <c r="D23" i="6"/>
  <c r="C23" i="6"/>
  <c r="C22" i="6"/>
  <c r="C21" i="6"/>
  <c r="C20" i="6" s="1"/>
  <c r="O20" i="6"/>
  <c r="N20" i="6"/>
  <c r="M20" i="6"/>
  <c r="L20" i="6"/>
  <c r="K20" i="6"/>
  <c r="J20" i="6"/>
  <c r="I20" i="6"/>
  <c r="H20" i="6"/>
  <c r="G20" i="6"/>
  <c r="F20" i="6"/>
  <c r="E20" i="6"/>
  <c r="D20" i="6"/>
  <c r="C19" i="6"/>
  <c r="C17" i="6" s="1"/>
  <c r="C18" i="6"/>
  <c r="O17" i="6"/>
  <c r="N17" i="6"/>
  <c r="M17" i="6"/>
  <c r="L17" i="6"/>
  <c r="K17" i="6"/>
  <c r="J17" i="6"/>
  <c r="I17" i="6"/>
  <c r="H17" i="6"/>
  <c r="G17" i="6"/>
  <c r="F17" i="6"/>
  <c r="E17" i="6"/>
  <c r="D17" i="6"/>
  <c r="C16" i="6"/>
  <c r="C15" i="6"/>
  <c r="C14" i="6" s="1"/>
  <c r="O14" i="6"/>
  <c r="N14" i="6"/>
  <c r="M14" i="6"/>
  <c r="L14" i="6"/>
  <c r="K14" i="6"/>
  <c r="J14" i="6"/>
  <c r="I14" i="6"/>
  <c r="H14" i="6"/>
  <c r="G14" i="6"/>
  <c r="F14" i="6"/>
  <c r="E14" i="6"/>
  <c r="D14" i="6"/>
  <c r="C13" i="6"/>
  <c r="C12" i="6"/>
  <c r="O11" i="6"/>
  <c r="N11" i="6"/>
  <c r="M11" i="6"/>
  <c r="L11" i="6"/>
  <c r="K11" i="6"/>
  <c r="J11" i="6"/>
  <c r="I11" i="6"/>
  <c r="H11" i="6"/>
  <c r="G11" i="6"/>
  <c r="F11" i="6"/>
  <c r="E11" i="6"/>
  <c r="D11" i="6"/>
  <c r="C11" i="6"/>
  <c r="C10" i="6"/>
  <c r="C9" i="6"/>
  <c r="C8" i="6" s="1"/>
  <c r="O8" i="6"/>
  <c r="N8" i="6"/>
  <c r="M8" i="6"/>
  <c r="L8" i="6"/>
  <c r="K8" i="6"/>
  <c r="J8" i="6"/>
  <c r="I8" i="6"/>
  <c r="H8" i="6"/>
  <c r="G8" i="6"/>
  <c r="F8" i="6"/>
  <c r="E8" i="6"/>
  <c r="D8" i="6"/>
  <c r="C40" i="5"/>
  <c r="C39" i="5"/>
  <c r="O38" i="5"/>
  <c r="N38" i="5"/>
  <c r="M38" i="5"/>
  <c r="L38" i="5"/>
  <c r="K38" i="5"/>
  <c r="J38" i="5"/>
  <c r="I38" i="5"/>
  <c r="H38" i="5"/>
  <c r="G38" i="5"/>
  <c r="F38" i="5"/>
  <c r="E38" i="5"/>
  <c r="C38" i="5" s="1"/>
  <c r="D38" i="5"/>
  <c r="C37" i="5"/>
  <c r="C36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 s="1"/>
  <c r="C34" i="5"/>
  <c r="C33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C31" i="5"/>
  <c r="C30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 s="1"/>
  <c r="C28" i="5"/>
  <c r="C27" i="5"/>
  <c r="O26" i="5"/>
  <c r="N26" i="5"/>
  <c r="M26" i="5"/>
  <c r="L26" i="5"/>
  <c r="K26" i="5"/>
  <c r="J26" i="5"/>
  <c r="I26" i="5"/>
  <c r="H26" i="5"/>
  <c r="G26" i="5"/>
  <c r="F26" i="5"/>
  <c r="E26" i="5"/>
  <c r="C26" i="5" s="1"/>
  <c r="D26" i="5"/>
  <c r="C25" i="5"/>
  <c r="C24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 s="1"/>
  <c r="C22" i="5"/>
  <c r="C21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C19" i="5"/>
  <c r="C18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 s="1"/>
  <c r="C16" i="5"/>
  <c r="C15" i="5"/>
  <c r="O14" i="5"/>
  <c r="N14" i="5"/>
  <c r="M14" i="5"/>
  <c r="L14" i="5"/>
  <c r="K14" i="5"/>
  <c r="J14" i="5"/>
  <c r="I14" i="5"/>
  <c r="H14" i="5"/>
  <c r="G14" i="5"/>
  <c r="F14" i="5"/>
  <c r="E14" i="5"/>
  <c r="C14" i="5" s="1"/>
  <c r="D14" i="5"/>
  <c r="C13" i="5"/>
  <c r="C12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 s="1"/>
  <c r="C10" i="5"/>
  <c r="C9" i="5"/>
  <c r="O8" i="5"/>
  <c r="N8" i="5"/>
  <c r="M8" i="5"/>
  <c r="L8" i="5"/>
  <c r="K8" i="5"/>
  <c r="J8" i="5"/>
  <c r="I8" i="5"/>
  <c r="H8" i="5"/>
  <c r="G8" i="5"/>
  <c r="F8" i="5"/>
  <c r="E8" i="5"/>
  <c r="D8" i="5"/>
  <c r="C8" i="5"/>
  <c r="C40" i="4"/>
  <c r="C39" i="4"/>
  <c r="O38" i="4"/>
  <c r="N38" i="4"/>
  <c r="M38" i="4"/>
  <c r="L38" i="4"/>
  <c r="K38" i="4"/>
  <c r="J38" i="4"/>
  <c r="I38" i="4"/>
  <c r="H38" i="4"/>
  <c r="G38" i="4"/>
  <c r="F38" i="4"/>
  <c r="E38" i="4"/>
  <c r="D38" i="4"/>
  <c r="C38" i="4" s="1"/>
  <c r="C37" i="4"/>
  <c r="C36" i="4"/>
  <c r="O35" i="4"/>
  <c r="N35" i="4"/>
  <c r="M35" i="4"/>
  <c r="L35" i="4"/>
  <c r="K35" i="4"/>
  <c r="J35" i="4"/>
  <c r="I35" i="4"/>
  <c r="H35" i="4"/>
  <c r="G35" i="4"/>
  <c r="F35" i="4"/>
  <c r="E35" i="4"/>
  <c r="C35" i="4" s="1"/>
  <c r="D35" i="4"/>
  <c r="C34" i="4"/>
  <c r="C33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 s="1"/>
  <c r="C31" i="4"/>
  <c r="C30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C28" i="4"/>
  <c r="C27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 s="1"/>
  <c r="C25" i="4"/>
  <c r="C24" i="4"/>
  <c r="O23" i="4"/>
  <c r="N23" i="4"/>
  <c r="M23" i="4"/>
  <c r="L23" i="4"/>
  <c r="K23" i="4"/>
  <c r="J23" i="4"/>
  <c r="I23" i="4"/>
  <c r="H23" i="4"/>
  <c r="G23" i="4"/>
  <c r="F23" i="4"/>
  <c r="E23" i="4"/>
  <c r="C23" i="4" s="1"/>
  <c r="D23" i="4"/>
  <c r="C22" i="4"/>
  <c r="C21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 s="1"/>
  <c r="C19" i="4"/>
  <c r="C18" i="4"/>
  <c r="O17" i="4"/>
  <c r="N17" i="4"/>
  <c r="M17" i="4"/>
  <c r="L17" i="4"/>
  <c r="K17" i="4"/>
  <c r="J17" i="4"/>
  <c r="I17" i="4"/>
  <c r="H17" i="4"/>
  <c r="G17" i="4"/>
  <c r="C17" i="4" s="1"/>
  <c r="F17" i="4"/>
  <c r="E17" i="4"/>
  <c r="D17" i="4"/>
  <c r="C16" i="4"/>
  <c r="C15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 s="1"/>
  <c r="C13" i="4"/>
  <c r="C12" i="4"/>
  <c r="O11" i="4"/>
  <c r="N11" i="4"/>
  <c r="M11" i="4"/>
  <c r="L11" i="4"/>
  <c r="K11" i="4"/>
  <c r="J11" i="4"/>
  <c r="I11" i="4"/>
  <c r="H11" i="4"/>
  <c r="G11" i="4"/>
  <c r="F11" i="4"/>
  <c r="E11" i="4"/>
  <c r="C11" i="4" s="1"/>
  <c r="D11" i="4"/>
  <c r="C10" i="4"/>
  <c r="C9" i="4"/>
  <c r="O8" i="4"/>
  <c r="N8" i="4"/>
  <c r="M8" i="4"/>
  <c r="L8" i="4"/>
  <c r="K8" i="4"/>
  <c r="J8" i="4"/>
  <c r="I8" i="4"/>
  <c r="H8" i="4"/>
  <c r="G8" i="4"/>
  <c r="F8" i="4"/>
  <c r="E8" i="4"/>
  <c r="D8" i="4"/>
  <c r="C8" i="4" s="1"/>
  <c r="C40" i="3"/>
  <c r="C39" i="3"/>
  <c r="O38" i="3"/>
  <c r="N38" i="3"/>
  <c r="M38" i="3"/>
  <c r="L38" i="3"/>
  <c r="K38" i="3"/>
  <c r="J38" i="3"/>
  <c r="I38" i="3"/>
  <c r="H38" i="3"/>
  <c r="G38" i="3"/>
  <c r="F38" i="3"/>
  <c r="E38" i="3"/>
  <c r="D38" i="3"/>
  <c r="C38" i="3"/>
  <c r="C37" i="3"/>
  <c r="C36" i="3"/>
  <c r="O35" i="3"/>
  <c r="N35" i="3"/>
  <c r="M35" i="3"/>
  <c r="L35" i="3"/>
  <c r="K35" i="3"/>
  <c r="J35" i="3"/>
  <c r="I35" i="3"/>
  <c r="H35" i="3"/>
  <c r="G35" i="3"/>
  <c r="F35" i="3"/>
  <c r="E35" i="3"/>
  <c r="D35" i="3"/>
  <c r="C35" i="3" s="1"/>
  <c r="C34" i="3"/>
  <c r="C33" i="3"/>
  <c r="O32" i="3"/>
  <c r="N32" i="3"/>
  <c r="M32" i="3"/>
  <c r="L32" i="3"/>
  <c r="K32" i="3"/>
  <c r="J32" i="3"/>
  <c r="I32" i="3"/>
  <c r="H32" i="3"/>
  <c r="G32" i="3"/>
  <c r="F32" i="3"/>
  <c r="E32" i="3"/>
  <c r="C32" i="3" s="1"/>
  <c r="D32" i="3"/>
  <c r="C31" i="3"/>
  <c r="C30" i="3"/>
  <c r="O29" i="3"/>
  <c r="N29" i="3"/>
  <c r="M29" i="3"/>
  <c r="L29" i="3"/>
  <c r="K29" i="3"/>
  <c r="J29" i="3"/>
  <c r="I29" i="3"/>
  <c r="H29" i="3"/>
  <c r="G29" i="3"/>
  <c r="F29" i="3"/>
  <c r="E29" i="3"/>
  <c r="D29" i="3"/>
  <c r="C29" i="3" s="1"/>
  <c r="C28" i="3"/>
  <c r="C27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C25" i="3"/>
  <c r="C24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 s="1"/>
  <c r="C22" i="3"/>
  <c r="C21" i="3"/>
  <c r="O20" i="3"/>
  <c r="N20" i="3"/>
  <c r="M20" i="3"/>
  <c r="L20" i="3"/>
  <c r="K20" i="3"/>
  <c r="J20" i="3"/>
  <c r="I20" i="3"/>
  <c r="H20" i="3"/>
  <c r="G20" i="3"/>
  <c r="F20" i="3"/>
  <c r="E20" i="3"/>
  <c r="C20" i="3" s="1"/>
  <c r="D20" i="3"/>
  <c r="C19" i="3"/>
  <c r="C18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 s="1"/>
  <c r="C16" i="3"/>
  <c r="C15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C13" i="3"/>
  <c r="C12" i="3"/>
  <c r="O11" i="3"/>
  <c r="N11" i="3"/>
  <c r="M11" i="3"/>
  <c r="L11" i="3"/>
  <c r="K11" i="3"/>
  <c r="J11" i="3"/>
  <c r="I11" i="3"/>
  <c r="H11" i="3"/>
  <c r="G11" i="3"/>
  <c r="F11" i="3"/>
  <c r="E11" i="3"/>
  <c r="D11" i="3"/>
  <c r="C11" i="3" s="1"/>
  <c r="C10" i="3"/>
  <c r="C9" i="3"/>
  <c r="O8" i="3"/>
  <c r="N8" i="3"/>
  <c r="M8" i="3"/>
  <c r="L8" i="3"/>
  <c r="K8" i="3"/>
  <c r="J8" i="3"/>
  <c r="I8" i="3"/>
  <c r="H8" i="3"/>
  <c r="G8" i="3"/>
  <c r="F8" i="3"/>
  <c r="E8" i="3"/>
  <c r="C8" i="3" s="1"/>
  <c r="D8" i="3"/>
  <c r="C40" i="2"/>
  <c r="C39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 s="1"/>
  <c r="C37" i="2"/>
  <c r="C36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C34" i="2"/>
  <c r="C33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 s="1"/>
  <c r="C31" i="2"/>
  <c r="C30" i="2"/>
  <c r="O29" i="2"/>
  <c r="N29" i="2"/>
  <c r="M29" i="2"/>
  <c r="L29" i="2"/>
  <c r="K29" i="2"/>
  <c r="J29" i="2"/>
  <c r="I29" i="2"/>
  <c r="H29" i="2"/>
  <c r="G29" i="2"/>
  <c r="F29" i="2"/>
  <c r="E29" i="2"/>
  <c r="C29" i="2" s="1"/>
  <c r="D29" i="2"/>
  <c r="C28" i="2"/>
  <c r="C27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 s="1"/>
  <c r="C25" i="2"/>
  <c r="C24" i="2"/>
  <c r="O23" i="2"/>
  <c r="N23" i="2"/>
  <c r="M23" i="2"/>
  <c r="L23" i="2"/>
  <c r="K23" i="2"/>
  <c r="J23" i="2"/>
  <c r="I23" i="2"/>
  <c r="H23" i="2"/>
  <c r="G23" i="2"/>
  <c r="C23" i="2" s="1"/>
  <c r="F23" i="2"/>
  <c r="E23" i="2"/>
  <c r="D23" i="2"/>
  <c r="C22" i="2"/>
  <c r="C21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 s="1"/>
  <c r="C19" i="2"/>
  <c r="C18" i="2"/>
  <c r="O17" i="2"/>
  <c r="N17" i="2"/>
  <c r="M17" i="2"/>
  <c r="L17" i="2"/>
  <c r="K17" i="2"/>
  <c r="J17" i="2"/>
  <c r="I17" i="2"/>
  <c r="H17" i="2"/>
  <c r="G17" i="2"/>
  <c r="F17" i="2"/>
  <c r="E17" i="2"/>
  <c r="C17" i="2" s="1"/>
  <c r="D17" i="2"/>
  <c r="C16" i="2"/>
  <c r="C15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 s="1"/>
  <c r="C13" i="2"/>
  <c r="C12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C10" i="2"/>
  <c r="C9" i="2"/>
  <c r="O8" i="2"/>
  <c r="N8" i="2"/>
  <c r="M8" i="2"/>
  <c r="L8" i="2"/>
  <c r="K8" i="2"/>
  <c r="J8" i="2"/>
  <c r="I8" i="2"/>
  <c r="H8" i="2"/>
  <c r="G8" i="2"/>
  <c r="F8" i="2"/>
  <c r="E8" i="2"/>
  <c r="D8" i="2"/>
  <c r="C8" i="2" s="1"/>
  <c r="C40" i="1"/>
  <c r="C39" i="1"/>
  <c r="O38" i="1"/>
  <c r="N38" i="1"/>
  <c r="M38" i="1"/>
  <c r="L38" i="1"/>
  <c r="K38" i="1"/>
  <c r="J38" i="1"/>
  <c r="I38" i="1"/>
  <c r="H38" i="1"/>
  <c r="G38" i="1"/>
  <c r="F38" i="1"/>
  <c r="E38" i="1"/>
  <c r="C38" i="1" s="1"/>
  <c r="D38" i="1"/>
  <c r="C37" i="1"/>
  <c r="C36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 s="1"/>
  <c r="C34" i="1"/>
  <c r="C33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C31" i="1"/>
  <c r="C30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 s="1"/>
  <c r="C28" i="1"/>
  <c r="C27" i="1"/>
  <c r="O26" i="1"/>
  <c r="N26" i="1"/>
  <c r="M26" i="1"/>
  <c r="L26" i="1"/>
  <c r="K26" i="1"/>
  <c r="J26" i="1"/>
  <c r="I26" i="1"/>
  <c r="H26" i="1"/>
  <c r="G26" i="1"/>
  <c r="F26" i="1"/>
  <c r="E26" i="1"/>
  <c r="C26" i="1" s="1"/>
  <c r="D26" i="1"/>
  <c r="C25" i="1"/>
  <c r="C24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 s="1"/>
  <c r="C22" i="1"/>
  <c r="C21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C19" i="1"/>
  <c r="C18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 s="1"/>
  <c r="C16" i="1"/>
  <c r="C15" i="1"/>
  <c r="O14" i="1"/>
  <c r="N14" i="1"/>
  <c r="M14" i="1"/>
  <c r="L14" i="1"/>
  <c r="K14" i="1"/>
  <c r="J14" i="1"/>
  <c r="I14" i="1"/>
  <c r="H14" i="1"/>
  <c r="G14" i="1"/>
  <c r="F14" i="1"/>
  <c r="E14" i="1"/>
  <c r="C14" i="1" s="1"/>
  <c r="D14" i="1"/>
  <c r="C13" i="1"/>
  <c r="C12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 s="1"/>
  <c r="O10" i="1"/>
  <c r="O9" i="1"/>
  <c r="N9" i="1"/>
  <c r="O8" i="1"/>
  <c r="M19" i="13" l="1"/>
  <c r="N17" i="13"/>
  <c r="N16" i="13"/>
  <c r="N10" i="1" s="1"/>
  <c r="N8" i="1" s="1"/>
  <c r="M15" i="13"/>
  <c r="L18" i="13"/>
  <c r="M17" i="13"/>
  <c r="N14" i="13"/>
  <c r="D23" i="8"/>
  <c r="C23" i="8" s="1"/>
  <c r="O17" i="13"/>
  <c r="K18" i="13" l="1"/>
  <c r="L15" i="13"/>
  <c r="M9" i="1"/>
  <c r="M8" i="1" s="1"/>
  <c r="M16" i="13"/>
  <c r="M10" i="1" s="1"/>
  <c r="L19" i="13"/>
  <c r="L16" i="13" l="1"/>
  <c r="L10" i="1" s="1"/>
  <c r="K19" i="13"/>
  <c r="K17" i="13" s="1"/>
  <c r="L9" i="1"/>
  <c r="L17" i="13"/>
  <c r="M14" i="13"/>
  <c r="J18" i="13"/>
  <c r="K15" i="13"/>
  <c r="L14" i="13" l="1"/>
  <c r="J19" i="13"/>
  <c r="K16" i="13"/>
  <c r="K10" i="1" s="1"/>
  <c r="K14" i="13"/>
  <c r="K9" i="1"/>
  <c r="K8" i="1" s="1"/>
  <c r="J15" i="13"/>
  <c r="I18" i="13"/>
  <c r="L8" i="1"/>
  <c r="J9" i="1" l="1"/>
  <c r="I19" i="13"/>
  <c r="J16" i="13"/>
  <c r="J10" i="1" s="1"/>
  <c r="J17" i="13"/>
  <c r="I15" i="13"/>
  <c r="H18" i="13"/>
  <c r="I17" i="13"/>
  <c r="G18" i="13" l="1"/>
  <c r="H15" i="13"/>
  <c r="J8" i="1"/>
  <c r="I16" i="13"/>
  <c r="I10" i="1" s="1"/>
  <c r="H19" i="13"/>
  <c r="I9" i="1"/>
  <c r="I8" i="1" s="1"/>
  <c r="I14" i="13"/>
  <c r="J14" i="13"/>
  <c r="H16" i="13" l="1"/>
  <c r="H10" i="1" s="1"/>
  <c r="G19" i="13"/>
  <c r="H17" i="13"/>
  <c r="H9" i="1"/>
  <c r="H8" i="1" s="1"/>
  <c r="H14" i="13"/>
  <c r="F18" i="13"/>
  <c r="G17" i="13"/>
  <c r="G15" i="13"/>
  <c r="G14" i="13" l="1"/>
  <c r="G9" i="1"/>
  <c r="G8" i="1" s="1"/>
  <c r="F15" i="13"/>
  <c r="E18" i="13"/>
  <c r="F19" i="13"/>
  <c r="F17" i="13" s="1"/>
  <c r="G16" i="13"/>
  <c r="G10" i="1" s="1"/>
  <c r="E15" i="13" l="1"/>
  <c r="D18" i="13"/>
  <c r="E19" i="13"/>
  <c r="F16" i="13"/>
  <c r="F10" i="1" s="1"/>
  <c r="F9" i="1"/>
  <c r="F8" i="1" s="1"/>
  <c r="F14" i="13"/>
  <c r="E16" i="13" l="1"/>
  <c r="E10" i="1" s="1"/>
  <c r="D19" i="13"/>
  <c r="E17" i="13"/>
  <c r="C18" i="13"/>
  <c r="D17" i="13"/>
  <c r="D15" i="13"/>
  <c r="E9" i="1"/>
  <c r="E8" i="1" s="1"/>
  <c r="E14" i="13"/>
  <c r="D9" i="1" l="1"/>
  <c r="C15" i="13"/>
  <c r="D16" i="13"/>
  <c r="C19" i="13"/>
  <c r="C17" i="13" s="1"/>
  <c r="C9" i="1" l="1"/>
  <c r="D8" i="1"/>
  <c r="C8" i="1" s="1"/>
  <c r="D10" i="1"/>
  <c r="C10" i="1" s="1"/>
  <c r="C16" i="13"/>
  <c r="D14" i="13"/>
  <c r="C14" i="13"/>
</calcChain>
</file>

<file path=xl/sharedStrings.xml><?xml version="1.0" encoding="utf-8"?>
<sst xmlns="http://schemas.openxmlformats.org/spreadsheetml/2006/main" count="782" uniqueCount="325">
  <si>
    <t>死亡統計</t>
    <phoneticPr fontId="3"/>
  </si>
  <si>
    <t>　　表32(13-1)　死因別にみた性・月別死亡者数</t>
    <rPh sb="20" eb="21">
      <t>ツキ</t>
    </rPh>
    <phoneticPr fontId="3"/>
  </si>
  <si>
    <t>令和３年</t>
    <rPh sb="0" eb="2">
      <t>レイワ</t>
    </rPh>
    <rPh sb="3" eb="4">
      <t>ネン</t>
    </rPh>
    <phoneticPr fontId="3"/>
  </si>
  <si>
    <t>死因分類
コード</t>
  </si>
  <si>
    <t>死　　　　因</t>
  </si>
  <si>
    <t>総数</t>
  </si>
  <si>
    <t>1月</t>
    <phoneticPr fontId="3"/>
  </si>
  <si>
    <t>2月</t>
    <phoneticPr fontId="3"/>
  </si>
  <si>
    <t>3月</t>
    <phoneticPr fontId="3"/>
  </si>
  <si>
    <t>4月</t>
    <phoneticPr fontId="3"/>
  </si>
  <si>
    <t>5月</t>
    <phoneticPr fontId="3"/>
  </si>
  <si>
    <t>6月</t>
    <phoneticPr fontId="3"/>
  </si>
  <si>
    <t>7月</t>
    <phoneticPr fontId="3"/>
  </si>
  <si>
    <t>8月</t>
    <phoneticPr fontId="3"/>
  </si>
  <si>
    <t>9月</t>
    <phoneticPr fontId="3"/>
  </si>
  <si>
    <t>10月</t>
  </si>
  <si>
    <t>11月</t>
  </si>
  <si>
    <t>12月</t>
  </si>
  <si>
    <t>総   数</t>
    <rPh sb="0" eb="1">
      <t>ソウ</t>
    </rPh>
    <rPh sb="4" eb="5">
      <t>スウ</t>
    </rPh>
    <phoneticPr fontId="3"/>
  </si>
  <si>
    <t>男</t>
    <rPh sb="0" eb="1">
      <t>ダンジョ</t>
    </rPh>
    <phoneticPr fontId="3"/>
  </si>
  <si>
    <t>女</t>
    <rPh sb="0" eb="1">
      <t>オンナ</t>
    </rPh>
    <phoneticPr fontId="3"/>
  </si>
  <si>
    <t>01000</t>
    <phoneticPr fontId="3"/>
  </si>
  <si>
    <t>感染症及び寄生虫症</t>
    <rPh sb="0" eb="3">
      <t>カンセンショウ</t>
    </rPh>
    <rPh sb="3" eb="4">
      <t>オヨ</t>
    </rPh>
    <rPh sb="5" eb="9">
      <t>キセイチュウショウ</t>
    </rPh>
    <phoneticPr fontId="3"/>
  </si>
  <si>
    <t>男</t>
    <rPh sb="0" eb="1">
      <t>オトコ</t>
    </rPh>
    <phoneticPr fontId="3"/>
  </si>
  <si>
    <t>01100</t>
    <phoneticPr fontId="3"/>
  </si>
  <si>
    <t xml:space="preserve">  腸管感染症</t>
    <rPh sb="2" eb="4">
      <t>チョウカン</t>
    </rPh>
    <rPh sb="4" eb="7">
      <t>カンセンショウ</t>
    </rPh>
    <phoneticPr fontId="3"/>
  </si>
  <si>
    <t>01200</t>
    <phoneticPr fontId="3"/>
  </si>
  <si>
    <t xml:space="preserve">  結  核</t>
    <rPh sb="2" eb="6">
      <t>ケッカク</t>
    </rPh>
    <phoneticPr fontId="3"/>
  </si>
  <si>
    <t>01201</t>
    <phoneticPr fontId="3"/>
  </si>
  <si>
    <t xml:space="preserve">    呼吸器結核</t>
    <rPh sb="4" eb="7">
      <t>コキュウキ</t>
    </rPh>
    <rPh sb="7" eb="9">
      <t>ケッカク</t>
    </rPh>
    <phoneticPr fontId="3"/>
  </si>
  <si>
    <t>01202</t>
    <phoneticPr fontId="3"/>
  </si>
  <si>
    <t xml:space="preserve">    その他の結核</t>
    <rPh sb="4" eb="7">
      <t>ソノタ</t>
    </rPh>
    <rPh sb="8" eb="10">
      <t>ケッカク</t>
    </rPh>
    <phoneticPr fontId="3"/>
  </si>
  <si>
    <t>01300</t>
    <phoneticPr fontId="3"/>
  </si>
  <si>
    <t xml:space="preserve">  敗血症</t>
    <rPh sb="2" eb="5">
      <t>ハイケツショウ</t>
    </rPh>
    <phoneticPr fontId="3"/>
  </si>
  <si>
    <t>01400</t>
    <phoneticPr fontId="3"/>
  </si>
  <si>
    <t xml:space="preserve">  ウイルス性肝炎</t>
    <rPh sb="6" eb="7">
      <t>セイ</t>
    </rPh>
    <rPh sb="7" eb="9">
      <t>カンエン</t>
    </rPh>
    <phoneticPr fontId="3"/>
  </si>
  <si>
    <t>01401</t>
    <phoneticPr fontId="3"/>
  </si>
  <si>
    <t xml:space="preserve">    Ｂ型ウイルス性肝炎</t>
    <rPh sb="5" eb="6">
      <t>ガタ</t>
    </rPh>
    <rPh sb="10" eb="11">
      <t>セイ</t>
    </rPh>
    <rPh sb="11" eb="13">
      <t>カンエン</t>
    </rPh>
    <phoneticPr fontId="3"/>
  </si>
  <si>
    <t>01402</t>
    <phoneticPr fontId="3"/>
  </si>
  <si>
    <t xml:space="preserve">    Ｃ型ウイルス性肝炎</t>
    <rPh sb="5" eb="6">
      <t>ガタ</t>
    </rPh>
    <rPh sb="10" eb="11">
      <t>セイ</t>
    </rPh>
    <rPh sb="11" eb="13">
      <t>カンエン</t>
    </rPh>
    <phoneticPr fontId="3"/>
  </si>
  <si>
    <t>01403</t>
    <phoneticPr fontId="3"/>
  </si>
  <si>
    <t xml:space="preserve">    その他のウイルス性肝炎</t>
    <rPh sb="4" eb="7">
      <t>ソノタ</t>
    </rPh>
    <rPh sb="12" eb="13">
      <t>セイ</t>
    </rPh>
    <rPh sb="13" eb="15">
      <t>カンエン</t>
    </rPh>
    <phoneticPr fontId="3"/>
  </si>
  <si>
    <t>死亡統計</t>
    <phoneticPr fontId="3"/>
  </si>
  <si>
    <t>　　表32(13-2)　死因別にみた性・月別死亡者数（つづき）</t>
    <rPh sb="20" eb="21">
      <t>ツキ</t>
    </rPh>
    <phoneticPr fontId="3"/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</si>
  <si>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</si>
  <si>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</si>
  <si>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</si>
  <si>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</si>
  <si>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</si>
  <si>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</si>
  <si>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</si>
  <si>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</si>
  <si>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</si>
  <si>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01500</t>
    <phoneticPr fontId="3"/>
  </si>
  <si>
    <t xml:space="preserve">  ヒト免疫不全ウイルス
  「ＨＩＶ」病</t>
    <rPh sb="4" eb="6">
      <t>メンエキ</t>
    </rPh>
    <rPh sb="6" eb="8">
      <t>フゼン</t>
    </rPh>
    <rPh sb="20" eb="21">
      <t>ビョウ</t>
    </rPh>
    <phoneticPr fontId="3"/>
  </si>
  <si>
    <t>01600</t>
    <phoneticPr fontId="3"/>
  </si>
  <si>
    <t xml:space="preserve">  その他の感染症及び
  寄生虫症</t>
    <rPh sb="2" eb="5">
      <t>ソノタ</t>
    </rPh>
    <rPh sb="6" eb="9">
      <t>カンセンショウ</t>
    </rPh>
    <rPh sb="9" eb="10">
      <t>オヨ</t>
    </rPh>
    <rPh sb="14" eb="17">
      <t>キセイチュウ</t>
    </rPh>
    <rPh sb="17" eb="18">
      <t>ショウ</t>
    </rPh>
    <phoneticPr fontId="3"/>
  </si>
  <si>
    <t>02000</t>
    <phoneticPr fontId="3"/>
  </si>
  <si>
    <t>新生物&lt;腫瘍&gt;</t>
    <rPh sb="0" eb="3">
      <t>シンセイブツ</t>
    </rPh>
    <phoneticPr fontId="3"/>
  </si>
  <si>
    <t>02100</t>
    <phoneticPr fontId="3"/>
  </si>
  <si>
    <t xml:space="preserve">  悪性新生物&lt;腫瘍&gt;</t>
    <rPh sb="2" eb="4">
      <t>アクセイ</t>
    </rPh>
    <rPh sb="4" eb="7">
      <t>シンセイブツ</t>
    </rPh>
    <phoneticPr fontId="3"/>
  </si>
  <si>
    <t>02101</t>
    <phoneticPr fontId="3"/>
  </si>
  <si>
    <t xml:space="preserve">    口唇，口腔及び
    咽頭の悪性新生物&lt;腫瘍&gt;</t>
    <rPh sb="4" eb="5">
      <t>クチ</t>
    </rPh>
    <rPh sb="5" eb="6">
      <t>クチビル</t>
    </rPh>
    <rPh sb="7" eb="9">
      <t>コウクウ</t>
    </rPh>
    <rPh sb="9" eb="10">
      <t>オヨ</t>
    </rPh>
    <rPh sb="16" eb="18">
      <t>イントウ</t>
    </rPh>
    <rPh sb="19" eb="21">
      <t>アクセイ</t>
    </rPh>
    <rPh sb="21" eb="24">
      <t>シンセイブツ</t>
    </rPh>
    <phoneticPr fontId="3"/>
  </si>
  <si>
    <t>02102</t>
    <phoneticPr fontId="3"/>
  </si>
  <si>
    <t xml:space="preserve">    食道の悪性新生物&lt;腫瘍&gt;</t>
    <rPh sb="4" eb="6">
      <t>ショクドウ</t>
    </rPh>
    <rPh sb="7" eb="9">
      <t>アクセイ</t>
    </rPh>
    <rPh sb="9" eb="12">
      <t>シンセイブツ</t>
    </rPh>
    <phoneticPr fontId="3"/>
  </si>
  <si>
    <t>02103</t>
    <phoneticPr fontId="3"/>
  </si>
  <si>
    <t xml:space="preserve">    胃の悪性新生物&lt;腫瘍&gt;</t>
    <rPh sb="4" eb="5">
      <t>イ</t>
    </rPh>
    <rPh sb="6" eb="8">
      <t>アクセイ</t>
    </rPh>
    <rPh sb="8" eb="11">
      <t>シンセイブツ</t>
    </rPh>
    <phoneticPr fontId="3"/>
  </si>
  <si>
    <t>02104</t>
    <phoneticPr fontId="3"/>
  </si>
  <si>
    <t xml:space="preserve">    結腸の悪性新生物&lt;腫瘍&gt;</t>
    <rPh sb="4" eb="6">
      <t>ケッチョウ</t>
    </rPh>
    <rPh sb="7" eb="9">
      <t>アクセイ</t>
    </rPh>
    <rPh sb="9" eb="12">
      <t>シンセイブツ</t>
    </rPh>
    <phoneticPr fontId="3"/>
  </si>
  <si>
    <t>02105</t>
    <phoneticPr fontId="3"/>
  </si>
  <si>
    <r>
      <t xml:space="preserve">    </t>
    </r>
    <r>
      <rPr>
        <sz val="8.5"/>
        <rFont val="ＭＳ 明朝"/>
        <family val="1"/>
        <charset val="128"/>
      </rPr>
      <t>直腸Ｓ状結腸移行部及び</t>
    </r>
    <r>
      <rPr>
        <sz val="9"/>
        <rFont val="ＭＳ 明朝"/>
        <family val="1"/>
        <charset val="128"/>
      </rPr>
      <t xml:space="preserve">
   </t>
    </r>
    <r>
      <rPr>
        <sz val="8.5"/>
        <rFont val="ＭＳ 明朝"/>
        <family val="1"/>
        <charset val="128"/>
      </rPr>
      <t xml:space="preserve"> 直腸の悪性新生物&lt;腫瘍&gt;</t>
    </r>
    <r>
      <rPr>
        <sz val="9"/>
        <rFont val="ＭＳ 明朝"/>
        <family val="1"/>
        <charset val="128"/>
      </rPr>
      <t xml:space="preserve">                                                                                                                          </t>
    </r>
    <rPh sb="4" eb="6">
      <t>チョクチョウ</t>
    </rPh>
    <rPh sb="7" eb="8">
      <t>ジョウ</t>
    </rPh>
    <rPh sb="8" eb="10">
      <t>ケッチョウ</t>
    </rPh>
    <rPh sb="10" eb="12">
      <t>イコウ</t>
    </rPh>
    <rPh sb="12" eb="13">
      <t>ブ</t>
    </rPh>
    <rPh sb="13" eb="14">
      <t>オヨ</t>
    </rPh>
    <phoneticPr fontId="3"/>
  </si>
  <si>
    <t>02106</t>
    <phoneticPr fontId="3"/>
  </si>
  <si>
    <r>
      <t xml:space="preserve">    </t>
    </r>
    <r>
      <rPr>
        <sz val="9"/>
        <rFont val="ＭＳ 明朝"/>
        <family val="1"/>
        <charset val="128"/>
      </rPr>
      <t xml:space="preserve">肝及び肝内胆管の
</t>
    </r>
    <r>
      <rPr>
        <sz val="10"/>
        <rFont val="ＭＳ 明朝"/>
        <family val="1"/>
        <charset val="128"/>
      </rPr>
      <t xml:space="preserve">    </t>
    </r>
    <r>
      <rPr>
        <sz val="9"/>
        <rFont val="ＭＳ 明朝"/>
        <family val="1"/>
        <charset val="128"/>
      </rPr>
      <t>悪性新生物&lt;腫瘍&gt;</t>
    </r>
    <rPh sb="4" eb="5">
      <t>カン</t>
    </rPh>
    <rPh sb="5" eb="6">
      <t>オヨ</t>
    </rPh>
    <rPh sb="7" eb="8">
      <t>キモ</t>
    </rPh>
    <rPh sb="8" eb="9">
      <t>ウチ</t>
    </rPh>
    <rPh sb="9" eb="10">
      <t>タン</t>
    </rPh>
    <rPh sb="10" eb="11">
      <t>カン</t>
    </rPh>
    <rPh sb="17" eb="19">
      <t>アクセイ</t>
    </rPh>
    <rPh sb="19" eb="22">
      <t>シンセイブツ</t>
    </rPh>
    <phoneticPr fontId="3"/>
  </si>
  <si>
    <t>02107</t>
    <phoneticPr fontId="3"/>
  </si>
  <si>
    <r>
      <t xml:space="preserve">    </t>
    </r>
    <r>
      <rPr>
        <sz val="8"/>
        <rFont val="ＭＳ 明朝"/>
        <family val="1"/>
        <charset val="128"/>
      </rPr>
      <t>胆のう及びその他の
     胆道の悪性新生物&lt;腫瘍&gt;</t>
    </r>
    <rPh sb="4" eb="5">
      <t>タン</t>
    </rPh>
    <rPh sb="7" eb="8">
      <t>オヨ</t>
    </rPh>
    <rPh sb="9" eb="12">
      <t>ソノタ</t>
    </rPh>
    <rPh sb="19" eb="21">
      <t>タンドウ</t>
    </rPh>
    <rPh sb="22" eb="24">
      <t>アクセイ</t>
    </rPh>
    <rPh sb="24" eb="27">
      <t>シンセイブツ</t>
    </rPh>
    <phoneticPr fontId="3"/>
  </si>
  <si>
    <t>死亡統計</t>
    <phoneticPr fontId="3"/>
  </si>
  <si>
    <t>　　表32(13-3)　死因別にみた性・月別死亡者数（つづき）</t>
    <rPh sb="20" eb="21">
      <t>ツキ</t>
    </rPh>
    <phoneticPr fontId="3"/>
  </si>
  <si>
    <t>02108</t>
    <phoneticPr fontId="3"/>
  </si>
  <si>
    <t xml:space="preserve">    膵の悪性新生物&lt;腫瘍&gt;</t>
    <rPh sb="6" eb="8">
      <t>アクセイ</t>
    </rPh>
    <rPh sb="8" eb="11">
      <t>シンセイブツ</t>
    </rPh>
    <phoneticPr fontId="3"/>
  </si>
  <si>
    <t>男</t>
  </si>
  <si>
    <t>女</t>
  </si>
  <si>
    <t>02109</t>
    <phoneticPr fontId="3"/>
  </si>
  <si>
    <t>　　喉頭の悪性新生物&lt;腫瘍&gt;</t>
    <rPh sb="2" eb="3">
      <t>ノド</t>
    </rPh>
    <rPh sb="3" eb="4">
      <t>アタマ</t>
    </rPh>
    <rPh sb="5" eb="7">
      <t>アクセイ</t>
    </rPh>
    <rPh sb="7" eb="10">
      <t>シンセイブツ</t>
    </rPh>
    <phoneticPr fontId="3"/>
  </si>
  <si>
    <t>02110</t>
    <phoneticPr fontId="3"/>
  </si>
  <si>
    <t>　　気管，気管支及び
    肺の悪性新生物&lt;腫瘍&gt;</t>
    <rPh sb="2" eb="4">
      <t>キカン</t>
    </rPh>
    <rPh sb="5" eb="8">
      <t>キカンシ</t>
    </rPh>
    <rPh sb="8" eb="9">
      <t>オヨ</t>
    </rPh>
    <rPh sb="15" eb="16">
      <t>ハイ</t>
    </rPh>
    <rPh sb="17" eb="19">
      <t>アクセイ</t>
    </rPh>
    <rPh sb="19" eb="22">
      <t>シンセイブツ</t>
    </rPh>
    <phoneticPr fontId="3"/>
  </si>
  <si>
    <t>02111</t>
    <phoneticPr fontId="3"/>
  </si>
  <si>
    <t xml:space="preserve">    皮膚の悪性新生物&lt;腫瘍&gt;</t>
    <rPh sb="4" eb="6">
      <t>ヒフ</t>
    </rPh>
    <phoneticPr fontId="3"/>
  </si>
  <si>
    <t>02112</t>
    <phoneticPr fontId="3"/>
  </si>
  <si>
    <t xml:space="preserve">    乳房の悪性新生物&lt;腫瘍&gt;</t>
    <rPh sb="4" eb="6">
      <t>ニュウボウ</t>
    </rPh>
    <phoneticPr fontId="3"/>
  </si>
  <si>
    <t>02113</t>
    <phoneticPr fontId="3"/>
  </si>
  <si>
    <t>　　子宮の悪性新生物&lt;腫瘍&gt;</t>
    <rPh sb="2" eb="4">
      <t>シキュウ</t>
    </rPh>
    <phoneticPr fontId="3"/>
  </si>
  <si>
    <t>02114</t>
    <phoneticPr fontId="3"/>
  </si>
  <si>
    <t>　　卵巣の悪性新生物&lt;腫瘍&gt;</t>
    <rPh sb="2" eb="4">
      <t>ランソウ</t>
    </rPh>
    <phoneticPr fontId="3"/>
  </si>
  <si>
    <t>02115</t>
    <phoneticPr fontId="3"/>
  </si>
  <si>
    <t>　　前立腺の悪性新生物&lt;腫瘍&gt;</t>
    <rPh sb="2" eb="5">
      <t>ゼンリツセン</t>
    </rPh>
    <phoneticPr fontId="3"/>
  </si>
  <si>
    <t>02116</t>
    <phoneticPr fontId="3"/>
  </si>
  <si>
    <t xml:space="preserve"> 　 膀胱の悪性新生物&lt;腫瘍&gt;</t>
    <rPh sb="3" eb="5">
      <t>ボウコウ</t>
    </rPh>
    <phoneticPr fontId="3"/>
  </si>
  <si>
    <t>02117</t>
    <phoneticPr fontId="3"/>
  </si>
  <si>
    <t>　　中枢神経系の
　　悪性新生物&lt;腫瘍&gt;</t>
    <rPh sb="2" eb="4">
      <t>チュウスウ</t>
    </rPh>
    <rPh sb="4" eb="6">
      <t>シンケイ</t>
    </rPh>
    <rPh sb="6" eb="7">
      <t>ケイ</t>
    </rPh>
    <rPh sb="17" eb="19">
      <t>シュヨウ</t>
    </rPh>
    <phoneticPr fontId="3"/>
  </si>
  <si>
    <t>02118</t>
    <phoneticPr fontId="3"/>
  </si>
  <si>
    <t xml:space="preserve">    悪性リンパ腫</t>
    <rPh sb="4" eb="6">
      <t>アクセイ</t>
    </rPh>
    <rPh sb="9" eb="10">
      <t>シュヨウ</t>
    </rPh>
    <phoneticPr fontId="3"/>
  </si>
  <si>
    <t>　　表32(13-4)　死因別にみた性・月別死亡者数（つづき）</t>
    <rPh sb="20" eb="21">
      <t>ツキ</t>
    </rPh>
    <phoneticPr fontId="3"/>
  </si>
  <si>
    <t>02119</t>
    <phoneticPr fontId="3"/>
  </si>
  <si>
    <t xml:space="preserve">    白血病</t>
    <rPh sb="4" eb="7">
      <t>ハッケツビョウ</t>
    </rPh>
    <phoneticPr fontId="3"/>
  </si>
  <si>
    <t>02120</t>
    <phoneticPr fontId="3"/>
  </si>
  <si>
    <r>
      <t>　　</t>
    </r>
    <r>
      <rPr>
        <sz val="7.5"/>
        <rFont val="ＭＳ 明朝"/>
        <family val="1"/>
        <charset val="128"/>
      </rPr>
      <t>その他のリンパ組織,造血組織</t>
    </r>
    <r>
      <rPr>
        <sz val="8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　　</t>
    </r>
    <r>
      <rPr>
        <sz val="7.5"/>
        <rFont val="ＭＳ 明朝"/>
        <family val="1"/>
        <charset val="128"/>
      </rPr>
      <t>及び関連組織の悪性新生物</t>
    </r>
    <r>
      <rPr>
        <sz val="7"/>
        <rFont val="ＭＳ 明朝"/>
        <family val="1"/>
        <charset val="128"/>
      </rPr>
      <t>&lt;腫瘍&gt;</t>
    </r>
    <rPh sb="2" eb="5">
      <t>ソノタ</t>
    </rPh>
    <rPh sb="9" eb="11">
      <t>ソシキ</t>
    </rPh>
    <rPh sb="12" eb="13">
      <t>ヅクリ</t>
    </rPh>
    <rPh sb="13" eb="14">
      <t>チ</t>
    </rPh>
    <rPh sb="14" eb="15">
      <t>クミ</t>
    </rPh>
    <rPh sb="15" eb="16">
      <t>オ</t>
    </rPh>
    <rPh sb="19" eb="20">
      <t>オヨ</t>
    </rPh>
    <rPh sb="21" eb="23">
      <t>カンレン</t>
    </rPh>
    <rPh sb="23" eb="25">
      <t>ソシキ</t>
    </rPh>
    <rPh sb="26" eb="28">
      <t>アクセイ</t>
    </rPh>
    <rPh sb="28" eb="29">
      <t>シン</t>
    </rPh>
    <rPh sb="29" eb="31">
      <t>セイブツ</t>
    </rPh>
    <phoneticPr fontId="3"/>
  </si>
  <si>
    <t>02121</t>
    <phoneticPr fontId="3"/>
  </si>
  <si>
    <r>
      <t xml:space="preserve">    その他の悪性新生物</t>
    </r>
    <r>
      <rPr>
        <sz val="8.5"/>
        <rFont val="ＭＳ 明朝"/>
        <family val="1"/>
        <charset val="128"/>
      </rPr>
      <t>&lt;腫瘍&gt;</t>
    </r>
    <rPh sb="4" eb="7">
      <t>ソノタ</t>
    </rPh>
    <rPh sb="8" eb="10">
      <t>アクセイ</t>
    </rPh>
    <rPh sb="10" eb="13">
      <t>シンセイブツ</t>
    </rPh>
    <phoneticPr fontId="3"/>
  </si>
  <si>
    <t>02200</t>
    <phoneticPr fontId="3"/>
  </si>
  <si>
    <t xml:space="preserve">  その他の新生物&lt;腫瘍&gt;</t>
    <rPh sb="2" eb="5">
      <t>ソノタ</t>
    </rPh>
    <rPh sb="6" eb="7">
      <t>シン</t>
    </rPh>
    <rPh sb="7" eb="9">
      <t>セイブツ</t>
    </rPh>
    <phoneticPr fontId="3"/>
  </si>
  <si>
    <t>02201</t>
    <phoneticPr fontId="3"/>
  </si>
  <si>
    <t xml:space="preserve">     中枢神経系のその他の
     新生物&lt;腫瘍&gt;</t>
    <rPh sb="5" eb="7">
      <t>チュウスウ</t>
    </rPh>
    <rPh sb="7" eb="10">
      <t>シンケイケイ</t>
    </rPh>
    <rPh sb="11" eb="14">
      <t>ソノタ</t>
    </rPh>
    <rPh sb="21" eb="24">
      <t>シンセイブツ</t>
    </rPh>
    <phoneticPr fontId="3"/>
  </si>
  <si>
    <t>02202</t>
    <phoneticPr fontId="3"/>
  </si>
  <si>
    <t xml:space="preserve">     中枢神経系を除く
     その他の新生物&lt;腫瘍&gt;</t>
    <rPh sb="5" eb="7">
      <t>チュウスウ</t>
    </rPh>
    <rPh sb="7" eb="10">
      <t>シンケイケイ</t>
    </rPh>
    <rPh sb="11" eb="12">
      <t>ノゾ</t>
    </rPh>
    <rPh sb="19" eb="22">
      <t>ソノタ</t>
    </rPh>
    <rPh sb="23" eb="26">
      <t>シンセイブツ</t>
    </rPh>
    <phoneticPr fontId="3"/>
  </si>
  <si>
    <t xml:space="preserve"> </t>
    <phoneticPr fontId="3"/>
  </si>
  <si>
    <t>03000</t>
    <phoneticPr fontId="3"/>
  </si>
  <si>
    <t>血液及び造血器の疾患
並びに免疫機構の障害</t>
    <rPh sb="0" eb="2">
      <t>ケツエキ</t>
    </rPh>
    <rPh sb="2" eb="3">
      <t>オヨ</t>
    </rPh>
    <rPh sb="4" eb="6">
      <t>ゾウケツ</t>
    </rPh>
    <rPh sb="6" eb="7">
      <t>キ</t>
    </rPh>
    <rPh sb="8" eb="10">
      <t>シッカン</t>
    </rPh>
    <rPh sb="11" eb="12">
      <t>ナラ</t>
    </rPh>
    <rPh sb="14" eb="16">
      <t>メンエキ</t>
    </rPh>
    <rPh sb="16" eb="18">
      <t>キコウ</t>
    </rPh>
    <rPh sb="19" eb="21">
      <t>ショウガイ</t>
    </rPh>
    <phoneticPr fontId="3"/>
  </si>
  <si>
    <t>03100</t>
    <phoneticPr fontId="3"/>
  </si>
  <si>
    <t xml:space="preserve">  貧 血</t>
    <rPh sb="2" eb="5">
      <t>ヒンケツ</t>
    </rPh>
    <phoneticPr fontId="3"/>
  </si>
  <si>
    <t>03200</t>
    <phoneticPr fontId="3"/>
  </si>
  <si>
    <r>
      <t>　</t>
    </r>
    <r>
      <rPr>
        <sz val="8"/>
        <rFont val="ＭＳ 明朝"/>
        <family val="1"/>
        <charset val="128"/>
      </rPr>
      <t xml:space="preserve">その他の血液及び造血器の疾患
</t>
    </r>
    <r>
      <rPr>
        <sz val="10"/>
        <rFont val="ＭＳ 明朝"/>
        <family val="1"/>
        <charset val="128"/>
      </rPr>
      <t>　</t>
    </r>
    <r>
      <rPr>
        <sz val="8"/>
        <rFont val="ＭＳ 明朝"/>
        <family val="1"/>
        <charset val="128"/>
      </rPr>
      <t>並びに免疫機構の障害</t>
    </r>
    <rPh sb="1" eb="4">
      <t>ソノタ</t>
    </rPh>
    <rPh sb="5" eb="7">
      <t>ケツエキ</t>
    </rPh>
    <rPh sb="7" eb="8">
      <t>オヨ</t>
    </rPh>
    <rPh sb="9" eb="12">
      <t>ゾウケツキ</t>
    </rPh>
    <rPh sb="13" eb="15">
      <t>シッカン</t>
    </rPh>
    <rPh sb="17" eb="18">
      <t>ナラ</t>
    </rPh>
    <rPh sb="20" eb="22">
      <t>メンエキ</t>
    </rPh>
    <rPh sb="22" eb="24">
      <t>キコウ</t>
    </rPh>
    <rPh sb="25" eb="27">
      <t>ショウガイ</t>
    </rPh>
    <phoneticPr fontId="3"/>
  </si>
  <si>
    <t>04000</t>
    <phoneticPr fontId="3"/>
  </si>
  <si>
    <t>内分泌，栄養及び代謝疾患</t>
    <rPh sb="0" eb="3">
      <t>ナイブンピ</t>
    </rPh>
    <rPh sb="4" eb="6">
      <t>エイヨウ</t>
    </rPh>
    <rPh sb="6" eb="7">
      <t>オヨ</t>
    </rPh>
    <rPh sb="8" eb="10">
      <t>タイシャ</t>
    </rPh>
    <rPh sb="10" eb="12">
      <t>シッカン</t>
    </rPh>
    <phoneticPr fontId="3"/>
  </si>
  <si>
    <t>04100</t>
    <phoneticPr fontId="3"/>
  </si>
  <si>
    <t xml:space="preserve">  糖尿病</t>
    <rPh sb="2" eb="5">
      <t>トウニョウビョウ</t>
    </rPh>
    <phoneticPr fontId="3"/>
  </si>
  <si>
    <t>　　表32(13-5)　死因別にみた性・月別死亡者数（つづき）</t>
    <rPh sb="20" eb="21">
      <t>ツキ</t>
    </rPh>
    <phoneticPr fontId="3"/>
  </si>
  <si>
    <t>04200</t>
    <phoneticPr fontId="3"/>
  </si>
  <si>
    <r>
      <t>　</t>
    </r>
    <r>
      <rPr>
        <sz val="9"/>
        <rFont val="ＭＳ 明朝"/>
        <family val="1"/>
        <charset val="128"/>
      </rPr>
      <t xml:space="preserve">その他の内分泌，
</t>
    </r>
    <r>
      <rPr>
        <sz val="10"/>
        <rFont val="ＭＳ 明朝"/>
        <family val="1"/>
        <charset val="128"/>
      </rPr>
      <t>　</t>
    </r>
    <r>
      <rPr>
        <sz val="9"/>
        <rFont val="ＭＳ 明朝"/>
        <family val="1"/>
        <charset val="128"/>
      </rPr>
      <t>栄養及び代謝疾患</t>
    </r>
    <rPh sb="1" eb="4">
      <t>ソノタ</t>
    </rPh>
    <rPh sb="5" eb="8">
      <t>ナイブンピツ</t>
    </rPh>
    <rPh sb="11" eb="13">
      <t>エイヨウ</t>
    </rPh>
    <rPh sb="13" eb="14">
      <t>オヨ</t>
    </rPh>
    <rPh sb="15" eb="17">
      <t>タイシャ</t>
    </rPh>
    <rPh sb="17" eb="19">
      <t>シッカン</t>
    </rPh>
    <phoneticPr fontId="3"/>
  </si>
  <si>
    <t>05000</t>
    <phoneticPr fontId="3"/>
  </si>
  <si>
    <t>精神及び行動の障害</t>
    <rPh sb="0" eb="2">
      <t>セイシン</t>
    </rPh>
    <rPh sb="2" eb="3">
      <t>オヨ</t>
    </rPh>
    <rPh sb="4" eb="6">
      <t>コウドウ</t>
    </rPh>
    <rPh sb="7" eb="9">
      <t>ショウガイ</t>
    </rPh>
    <phoneticPr fontId="3"/>
  </si>
  <si>
    <t>05100</t>
    <phoneticPr fontId="3"/>
  </si>
  <si>
    <t xml:space="preserve">  血管性及び詳細不明の
　認知症</t>
    <rPh sb="2" eb="5">
      <t>ケッカンセイ</t>
    </rPh>
    <rPh sb="5" eb="6">
      <t>オヨ</t>
    </rPh>
    <rPh sb="7" eb="9">
      <t>ショウサイ</t>
    </rPh>
    <rPh sb="9" eb="11">
      <t>フメイ</t>
    </rPh>
    <rPh sb="14" eb="16">
      <t>ニンチ</t>
    </rPh>
    <rPh sb="16" eb="17">
      <t>ショウ</t>
    </rPh>
    <phoneticPr fontId="3"/>
  </si>
  <si>
    <t>05200</t>
    <phoneticPr fontId="3"/>
  </si>
  <si>
    <t xml:space="preserve">  その他の精神及び
  行動の障害</t>
    <rPh sb="6" eb="8">
      <t>セイシン</t>
    </rPh>
    <rPh sb="8" eb="9">
      <t>オヨ</t>
    </rPh>
    <rPh sb="13" eb="15">
      <t>コウドウ</t>
    </rPh>
    <rPh sb="16" eb="18">
      <t>ショウガイ</t>
    </rPh>
    <phoneticPr fontId="3"/>
  </si>
  <si>
    <t>06000</t>
    <phoneticPr fontId="3"/>
  </si>
  <si>
    <t>神経系の疾患</t>
    <rPh sb="0" eb="3">
      <t>シンケイケイ</t>
    </rPh>
    <rPh sb="4" eb="6">
      <t>シッカン</t>
    </rPh>
    <phoneticPr fontId="3"/>
  </si>
  <si>
    <t>06100</t>
    <phoneticPr fontId="3"/>
  </si>
  <si>
    <t xml:space="preserve">  髄膜炎</t>
    <rPh sb="2" eb="5">
      <t>ズイマクエン</t>
    </rPh>
    <phoneticPr fontId="3"/>
  </si>
  <si>
    <t>06200</t>
    <phoneticPr fontId="3"/>
  </si>
  <si>
    <t xml:space="preserve">  脊髄性筋萎縮症及び
  関連症候群</t>
    <rPh sb="2" eb="5">
      <t>セキズイセイ</t>
    </rPh>
    <rPh sb="5" eb="6">
      <t>キン</t>
    </rPh>
    <rPh sb="6" eb="8">
      <t>イシュク</t>
    </rPh>
    <rPh sb="8" eb="9">
      <t>ショウ</t>
    </rPh>
    <rPh sb="9" eb="10">
      <t>オヨ</t>
    </rPh>
    <rPh sb="14" eb="16">
      <t>カンレン</t>
    </rPh>
    <rPh sb="16" eb="19">
      <t>ショウコウグン</t>
    </rPh>
    <phoneticPr fontId="3"/>
  </si>
  <si>
    <t>06300</t>
    <phoneticPr fontId="3"/>
  </si>
  <si>
    <t xml:space="preserve">  パーキンソン病</t>
    <rPh sb="8" eb="9">
      <t>ビョウ</t>
    </rPh>
    <phoneticPr fontId="3"/>
  </si>
  <si>
    <t>06400</t>
    <phoneticPr fontId="3"/>
  </si>
  <si>
    <t xml:space="preserve">  アルツハイマー病</t>
    <rPh sb="9" eb="10">
      <t>ビョウ</t>
    </rPh>
    <phoneticPr fontId="3"/>
  </si>
  <si>
    <t>06500</t>
    <phoneticPr fontId="3"/>
  </si>
  <si>
    <t xml:space="preserve">  その他の神経系の疾患</t>
    <rPh sb="2" eb="5">
      <t>ソノタ</t>
    </rPh>
    <rPh sb="6" eb="9">
      <t>シンケイケイ</t>
    </rPh>
    <rPh sb="10" eb="12">
      <t>シッカン</t>
    </rPh>
    <phoneticPr fontId="3"/>
  </si>
  <si>
    <t>07000</t>
    <phoneticPr fontId="3"/>
  </si>
  <si>
    <t>眼及び付属器の疾患</t>
    <rPh sb="0" eb="1">
      <t>メ</t>
    </rPh>
    <rPh sb="1" eb="2">
      <t>オヨ</t>
    </rPh>
    <rPh sb="3" eb="5">
      <t>フゾク</t>
    </rPh>
    <rPh sb="5" eb="6">
      <t>キ</t>
    </rPh>
    <rPh sb="7" eb="9">
      <t>シッカン</t>
    </rPh>
    <phoneticPr fontId="3"/>
  </si>
  <si>
    <t>　　表32(13-6)　死因別にみた性・月別死亡者数（つづき）</t>
    <rPh sb="20" eb="21">
      <t>ツキ</t>
    </rPh>
    <phoneticPr fontId="3"/>
  </si>
  <si>
    <t>08000</t>
    <phoneticPr fontId="3"/>
  </si>
  <si>
    <t>耳及び乳様突起の疾患</t>
    <rPh sb="0" eb="1">
      <t>ミミ</t>
    </rPh>
    <rPh sb="1" eb="2">
      <t>オヨ</t>
    </rPh>
    <rPh sb="3" eb="4">
      <t>ニュウ</t>
    </rPh>
    <rPh sb="4" eb="5">
      <t>ヨウ</t>
    </rPh>
    <rPh sb="5" eb="7">
      <t>トッキ</t>
    </rPh>
    <rPh sb="8" eb="10">
      <t>シッカン</t>
    </rPh>
    <phoneticPr fontId="3"/>
  </si>
  <si>
    <t>09000</t>
    <phoneticPr fontId="3"/>
  </si>
  <si>
    <t>循環器系の疾患</t>
    <rPh sb="0" eb="4">
      <t>ジュンカンキケイ</t>
    </rPh>
    <rPh sb="5" eb="7">
      <t>シッカン</t>
    </rPh>
    <phoneticPr fontId="3"/>
  </si>
  <si>
    <t>09100</t>
    <phoneticPr fontId="3"/>
  </si>
  <si>
    <t xml:space="preserve">  高血圧性疾患</t>
    <rPh sb="2" eb="6">
      <t>コウケツアツセイ</t>
    </rPh>
    <rPh sb="6" eb="8">
      <t>シッカン</t>
    </rPh>
    <phoneticPr fontId="3"/>
  </si>
  <si>
    <t>09101</t>
    <phoneticPr fontId="3"/>
  </si>
  <si>
    <t xml:space="preserve">    高血圧性心疾患及び
    心腎疾患</t>
    <rPh sb="4" eb="8">
      <t>コウケツアツセイ</t>
    </rPh>
    <rPh sb="8" eb="9">
      <t>シン</t>
    </rPh>
    <rPh sb="9" eb="11">
      <t>シッカン</t>
    </rPh>
    <rPh sb="11" eb="12">
      <t>オヨ</t>
    </rPh>
    <rPh sb="18" eb="19">
      <t>シン</t>
    </rPh>
    <rPh sb="19" eb="20">
      <t>ジンゾウ</t>
    </rPh>
    <rPh sb="20" eb="22">
      <t>シッカン</t>
    </rPh>
    <phoneticPr fontId="3"/>
  </si>
  <si>
    <t>09102</t>
    <phoneticPr fontId="3"/>
  </si>
  <si>
    <t xml:space="preserve">    その他の高血圧性疾患</t>
    <rPh sb="4" eb="7">
      <t>ソノタ</t>
    </rPh>
    <rPh sb="8" eb="12">
      <t>コウケツアツショウ</t>
    </rPh>
    <rPh sb="12" eb="14">
      <t>シッカン</t>
    </rPh>
    <phoneticPr fontId="3"/>
  </si>
  <si>
    <t>09200</t>
    <phoneticPr fontId="3"/>
  </si>
  <si>
    <t xml:space="preserve">  心疾患（高血圧性を除く)</t>
    <rPh sb="2" eb="5">
      <t>シンシッカン</t>
    </rPh>
    <rPh sb="6" eb="10">
      <t>コウケツアツショウ</t>
    </rPh>
    <rPh sb="11" eb="12">
      <t>ノゾ</t>
    </rPh>
    <phoneticPr fontId="3"/>
  </si>
  <si>
    <t>09201</t>
    <phoneticPr fontId="3"/>
  </si>
  <si>
    <t xml:space="preserve">    慢性リウマチ性心疾患</t>
    <rPh sb="4" eb="6">
      <t>マンセイ</t>
    </rPh>
    <rPh sb="10" eb="11">
      <t>セイ</t>
    </rPh>
    <rPh sb="11" eb="14">
      <t>シンシッカン</t>
    </rPh>
    <phoneticPr fontId="3"/>
  </si>
  <si>
    <t>09202</t>
    <phoneticPr fontId="3"/>
  </si>
  <si>
    <t xml:space="preserve">    急性心筋梗塞</t>
    <rPh sb="4" eb="6">
      <t>キュウセイ</t>
    </rPh>
    <rPh sb="6" eb="10">
      <t>シンキンコウソク</t>
    </rPh>
    <phoneticPr fontId="3"/>
  </si>
  <si>
    <t>09203</t>
    <phoneticPr fontId="3"/>
  </si>
  <si>
    <t xml:space="preserve">    その他の虚血性心疾患</t>
    <rPh sb="4" eb="7">
      <t>ソノタ</t>
    </rPh>
    <rPh sb="8" eb="11">
      <t>キョケツセイ</t>
    </rPh>
    <rPh sb="11" eb="14">
      <t>シンシッカン</t>
    </rPh>
    <phoneticPr fontId="3"/>
  </si>
  <si>
    <t>09204</t>
    <phoneticPr fontId="3"/>
  </si>
  <si>
    <t xml:space="preserve">    慢性非リウマチ性
    心内膜疾患</t>
    <rPh sb="4" eb="6">
      <t>マンセイ</t>
    </rPh>
    <rPh sb="6" eb="7">
      <t>ヒ</t>
    </rPh>
    <rPh sb="11" eb="12">
      <t>セイ</t>
    </rPh>
    <rPh sb="17" eb="18">
      <t>シン</t>
    </rPh>
    <rPh sb="18" eb="19">
      <t>ナイ</t>
    </rPh>
    <rPh sb="19" eb="20">
      <t>マク</t>
    </rPh>
    <rPh sb="20" eb="22">
      <t>シッカン</t>
    </rPh>
    <phoneticPr fontId="3"/>
  </si>
  <si>
    <t>09205</t>
    <phoneticPr fontId="3"/>
  </si>
  <si>
    <t xml:space="preserve">    心筋症</t>
    <rPh sb="4" eb="6">
      <t>シンキン</t>
    </rPh>
    <rPh sb="6" eb="7">
      <t>ショウ</t>
    </rPh>
    <phoneticPr fontId="3"/>
  </si>
  <si>
    <t>男</t>
    <phoneticPr fontId="3"/>
  </si>
  <si>
    <t>　　表32(13-7)　死因別にみた性・月別死亡者数（つづき）</t>
    <rPh sb="20" eb="21">
      <t>ツキ</t>
    </rPh>
    <phoneticPr fontId="3"/>
  </si>
  <si>
    <t>死　　　　因</t>
    <phoneticPr fontId="3"/>
  </si>
  <si>
    <t>09206</t>
    <phoneticPr fontId="3"/>
  </si>
  <si>
    <t xml:space="preserve">    不整脈及び伝導障害</t>
    <rPh sb="4" eb="7">
      <t>フセイミャク</t>
    </rPh>
    <rPh sb="7" eb="8">
      <t>オヨ</t>
    </rPh>
    <rPh sb="9" eb="11">
      <t>デンドウ</t>
    </rPh>
    <rPh sb="11" eb="13">
      <t>ショウガイ</t>
    </rPh>
    <phoneticPr fontId="3"/>
  </si>
  <si>
    <t>09207</t>
    <phoneticPr fontId="3"/>
  </si>
  <si>
    <t xml:space="preserve">    心不全</t>
    <rPh sb="4" eb="7">
      <t>シンフゼン</t>
    </rPh>
    <phoneticPr fontId="3"/>
  </si>
  <si>
    <t>09208</t>
    <phoneticPr fontId="3"/>
  </si>
  <si>
    <t xml:space="preserve">    その他の心疾患</t>
    <rPh sb="4" eb="7">
      <t>ソノタ</t>
    </rPh>
    <rPh sb="8" eb="11">
      <t>シンシッカン</t>
    </rPh>
    <phoneticPr fontId="3"/>
  </si>
  <si>
    <t>09300</t>
    <phoneticPr fontId="3"/>
  </si>
  <si>
    <t xml:space="preserve">  脳血管疾患</t>
    <rPh sb="2" eb="3">
      <t>ノウ</t>
    </rPh>
    <rPh sb="3" eb="5">
      <t>ケッカン</t>
    </rPh>
    <rPh sb="5" eb="7">
      <t>シッカン</t>
    </rPh>
    <phoneticPr fontId="3"/>
  </si>
  <si>
    <t>09301</t>
    <phoneticPr fontId="3"/>
  </si>
  <si>
    <t xml:space="preserve">    くも膜下出血</t>
    <rPh sb="6" eb="7">
      <t>マク</t>
    </rPh>
    <rPh sb="7" eb="8">
      <t>シタ</t>
    </rPh>
    <rPh sb="8" eb="10">
      <t>シュッケツ</t>
    </rPh>
    <phoneticPr fontId="3"/>
  </si>
  <si>
    <t>09302</t>
    <phoneticPr fontId="3"/>
  </si>
  <si>
    <t xml:space="preserve">    脳内出血</t>
    <rPh sb="4" eb="6">
      <t>ノウナイ</t>
    </rPh>
    <rPh sb="6" eb="8">
      <t>シュッケツ</t>
    </rPh>
    <phoneticPr fontId="3"/>
  </si>
  <si>
    <t>09303</t>
    <phoneticPr fontId="3"/>
  </si>
  <si>
    <t xml:space="preserve">    脳梗塞</t>
    <rPh sb="4" eb="7">
      <t>ノウコウソク</t>
    </rPh>
    <phoneticPr fontId="3"/>
  </si>
  <si>
    <t>09304</t>
    <phoneticPr fontId="3"/>
  </si>
  <si>
    <t xml:space="preserve">    その他の脳血管疾患</t>
    <rPh sb="4" eb="7">
      <t>ソノタ</t>
    </rPh>
    <rPh sb="8" eb="9">
      <t>ノウ</t>
    </rPh>
    <rPh sb="9" eb="11">
      <t>ケッカン</t>
    </rPh>
    <rPh sb="11" eb="13">
      <t>シッカン</t>
    </rPh>
    <phoneticPr fontId="3"/>
  </si>
  <si>
    <t>09400</t>
    <phoneticPr fontId="3"/>
  </si>
  <si>
    <t xml:space="preserve">  大動脈瘤及び解離</t>
    <rPh sb="2" eb="3">
      <t>ダイ</t>
    </rPh>
    <rPh sb="3" eb="6">
      <t>ドウミャクリュウ</t>
    </rPh>
    <rPh sb="6" eb="7">
      <t>オヨ</t>
    </rPh>
    <rPh sb="8" eb="10">
      <t>カイリ</t>
    </rPh>
    <phoneticPr fontId="3"/>
  </si>
  <si>
    <t>09500</t>
    <phoneticPr fontId="3"/>
  </si>
  <si>
    <t xml:space="preserve">  その他の循環器系の疾患</t>
    <rPh sb="2" eb="5">
      <t>ソノタ</t>
    </rPh>
    <rPh sb="6" eb="10">
      <t>ジュンカンキケイ</t>
    </rPh>
    <rPh sb="11" eb="13">
      <t>シッカン</t>
    </rPh>
    <phoneticPr fontId="3"/>
  </si>
  <si>
    <t>10000</t>
    <phoneticPr fontId="3"/>
  </si>
  <si>
    <t>呼吸器系の疾患</t>
    <rPh sb="0" eb="4">
      <t>コキュウキケイ</t>
    </rPh>
    <rPh sb="5" eb="7">
      <t>シッカン</t>
    </rPh>
    <phoneticPr fontId="3"/>
  </si>
  <si>
    <t>死亡統計</t>
    <phoneticPr fontId="3"/>
  </si>
  <si>
    <t>　　表32(13-8)　死因別にみた性・月別死亡者数（つづき）</t>
    <rPh sb="20" eb="21">
      <t>ツキ</t>
    </rPh>
    <phoneticPr fontId="3"/>
  </si>
  <si>
    <t>10100</t>
    <phoneticPr fontId="3"/>
  </si>
  <si>
    <t xml:space="preserve">  インフルエンザ</t>
    <phoneticPr fontId="3"/>
  </si>
  <si>
    <t>10200</t>
    <phoneticPr fontId="3"/>
  </si>
  <si>
    <t xml:space="preserve">  肺  炎</t>
    <rPh sb="2" eb="3">
      <t>ハイ</t>
    </rPh>
    <rPh sb="5" eb="6">
      <t>ホノオ</t>
    </rPh>
    <phoneticPr fontId="3"/>
  </si>
  <si>
    <t>10300</t>
    <phoneticPr fontId="3"/>
  </si>
  <si>
    <t xml:space="preserve">  急性気管支炎</t>
    <rPh sb="2" eb="4">
      <t>キュウセイ</t>
    </rPh>
    <rPh sb="4" eb="8">
      <t>キカンシエン</t>
    </rPh>
    <phoneticPr fontId="3"/>
  </si>
  <si>
    <t>10400</t>
    <phoneticPr fontId="3"/>
  </si>
  <si>
    <t xml:space="preserve">  慢性閉塞性肺疾患</t>
    <rPh sb="2" eb="4">
      <t>マンセイ</t>
    </rPh>
    <rPh sb="4" eb="7">
      <t>ヘイソクセイ</t>
    </rPh>
    <rPh sb="7" eb="8">
      <t>ハイ</t>
    </rPh>
    <rPh sb="8" eb="10">
      <t>シッカン</t>
    </rPh>
    <phoneticPr fontId="3"/>
  </si>
  <si>
    <t>10500</t>
    <phoneticPr fontId="3"/>
  </si>
  <si>
    <t xml:space="preserve">  喘  息</t>
    <rPh sb="2" eb="6">
      <t>ゼンソク</t>
    </rPh>
    <phoneticPr fontId="3"/>
  </si>
  <si>
    <t>10600</t>
    <phoneticPr fontId="3"/>
  </si>
  <si>
    <t xml:space="preserve">  その他の呼吸器系の疾患</t>
    <rPh sb="2" eb="5">
      <t>ソノタ</t>
    </rPh>
    <rPh sb="6" eb="10">
      <t>コキュウキケイ</t>
    </rPh>
    <rPh sb="11" eb="13">
      <t>シッカン</t>
    </rPh>
    <phoneticPr fontId="3"/>
  </si>
  <si>
    <t>10601</t>
    <phoneticPr fontId="3"/>
  </si>
  <si>
    <t xml:space="preserve">  　誤嚥性肺炎</t>
    <rPh sb="3" eb="5">
      <t>ゴエン</t>
    </rPh>
    <rPh sb="5" eb="6">
      <t>セイ</t>
    </rPh>
    <rPh sb="6" eb="8">
      <t>ハイエン</t>
    </rPh>
    <phoneticPr fontId="3"/>
  </si>
  <si>
    <t>10602</t>
    <phoneticPr fontId="3"/>
  </si>
  <si>
    <t>　　間質性肺疾患</t>
    <rPh sb="2" eb="3">
      <t>カン</t>
    </rPh>
    <rPh sb="3" eb="5">
      <t>シツセイ</t>
    </rPh>
    <rPh sb="5" eb="6">
      <t>ハイ</t>
    </rPh>
    <rPh sb="6" eb="8">
      <t>シッカン</t>
    </rPh>
    <phoneticPr fontId="3"/>
  </si>
  <si>
    <t>10603</t>
    <phoneticPr fontId="3"/>
  </si>
  <si>
    <r>
      <t xml:space="preserve">　　その他呼吸器系の疾患
　　 </t>
    </r>
    <r>
      <rPr>
        <sz val="9"/>
        <rFont val="ＭＳ 明朝"/>
        <family val="1"/>
        <charset val="128"/>
      </rPr>
      <t>(10601及び10602を除く)</t>
    </r>
    <r>
      <rPr>
        <sz val="10"/>
        <rFont val="ＭＳ 明朝"/>
        <family val="1"/>
        <charset val="128"/>
      </rPr>
      <t>　　　　　　　　　　　　　　　　　　　</t>
    </r>
    <rPh sb="4" eb="5">
      <t>タ</t>
    </rPh>
    <rPh sb="5" eb="8">
      <t>コキュウキ</t>
    </rPh>
    <rPh sb="8" eb="9">
      <t>ケイ</t>
    </rPh>
    <rPh sb="10" eb="12">
      <t>シッカン</t>
    </rPh>
    <phoneticPr fontId="3"/>
  </si>
  <si>
    <t>11000</t>
    <phoneticPr fontId="3"/>
  </si>
  <si>
    <t>消化器系の疾患</t>
    <rPh sb="0" eb="4">
      <t>ショウカキケイ</t>
    </rPh>
    <rPh sb="5" eb="7">
      <t>シッカン</t>
    </rPh>
    <phoneticPr fontId="3"/>
  </si>
  <si>
    <t>11100</t>
    <phoneticPr fontId="3"/>
  </si>
  <si>
    <t xml:space="preserve">  胃潰瘍及び十二指腸潰瘍</t>
    <rPh sb="2" eb="5">
      <t>イカイヨウ</t>
    </rPh>
    <rPh sb="5" eb="6">
      <t>オヨ</t>
    </rPh>
    <rPh sb="7" eb="11">
      <t>ジュウニシチョウ</t>
    </rPh>
    <rPh sb="11" eb="13">
      <t>カイヨウ</t>
    </rPh>
    <phoneticPr fontId="3"/>
  </si>
  <si>
    <t>　　表32(13-9)　死因別にみた性・月別死亡者数（つづき）</t>
    <rPh sb="20" eb="21">
      <t>ツキ</t>
    </rPh>
    <phoneticPr fontId="3"/>
  </si>
  <si>
    <t>11200</t>
    <phoneticPr fontId="3"/>
  </si>
  <si>
    <t xml:space="preserve">  ヘルニア及び腸閉塞</t>
    <rPh sb="6" eb="7">
      <t>オヨ</t>
    </rPh>
    <rPh sb="8" eb="11">
      <t>チョウヘイソク</t>
    </rPh>
    <phoneticPr fontId="3"/>
  </si>
  <si>
    <t>11300</t>
    <phoneticPr fontId="3"/>
  </si>
  <si>
    <t xml:space="preserve">  肝疾患</t>
    <rPh sb="2" eb="3">
      <t>カン</t>
    </rPh>
    <rPh sb="3" eb="5">
      <t>シッカン</t>
    </rPh>
    <phoneticPr fontId="3"/>
  </si>
  <si>
    <t>11301</t>
    <phoneticPr fontId="3"/>
  </si>
  <si>
    <r>
      <t xml:space="preserve">    肝硬変
    </t>
    </r>
    <r>
      <rPr>
        <sz val="9"/>
        <rFont val="ＭＳ 明朝"/>
        <family val="1"/>
        <charset val="128"/>
      </rPr>
      <t>（アルコール性を除く）</t>
    </r>
    <rPh sb="4" eb="7">
      <t>カンコウヘン</t>
    </rPh>
    <rPh sb="18" eb="19">
      <t>セイ</t>
    </rPh>
    <rPh sb="20" eb="21">
      <t>ノゾ</t>
    </rPh>
    <phoneticPr fontId="3"/>
  </si>
  <si>
    <t>11302</t>
    <phoneticPr fontId="3"/>
  </si>
  <si>
    <t xml:space="preserve">    その他の肝疾患</t>
    <rPh sb="4" eb="7">
      <t>ソノタ</t>
    </rPh>
    <rPh sb="8" eb="11">
      <t>カンシッカン</t>
    </rPh>
    <phoneticPr fontId="3"/>
  </si>
  <si>
    <t>11400</t>
    <phoneticPr fontId="3"/>
  </si>
  <si>
    <t xml:space="preserve">  その他の消化器系の疾患</t>
    <rPh sb="2" eb="5">
      <t>ソノタ</t>
    </rPh>
    <rPh sb="6" eb="10">
      <t>ショウカキケイ</t>
    </rPh>
    <rPh sb="11" eb="13">
      <t>シッカン</t>
    </rPh>
    <phoneticPr fontId="3"/>
  </si>
  <si>
    <t>12000</t>
    <phoneticPr fontId="3"/>
  </si>
  <si>
    <t>皮膚及び皮下組織の疾患</t>
    <rPh sb="0" eb="2">
      <t>ヒフ</t>
    </rPh>
    <rPh sb="2" eb="3">
      <t>オヨ</t>
    </rPh>
    <rPh sb="4" eb="6">
      <t>ヒカ</t>
    </rPh>
    <rPh sb="6" eb="8">
      <t>ソシキ</t>
    </rPh>
    <rPh sb="9" eb="11">
      <t>シッカン</t>
    </rPh>
    <phoneticPr fontId="3"/>
  </si>
  <si>
    <t>13000</t>
    <phoneticPr fontId="3"/>
  </si>
  <si>
    <t>筋骨格系及び
結合組織の疾患</t>
    <rPh sb="0" eb="1">
      <t>キン</t>
    </rPh>
    <rPh sb="1" eb="3">
      <t>コッカク</t>
    </rPh>
    <rPh sb="3" eb="4">
      <t>ケイ</t>
    </rPh>
    <rPh sb="4" eb="5">
      <t>オヨ</t>
    </rPh>
    <rPh sb="7" eb="11">
      <t>ケツゴウソシキ</t>
    </rPh>
    <rPh sb="12" eb="14">
      <t>シッカン</t>
    </rPh>
    <phoneticPr fontId="3"/>
  </si>
  <si>
    <t>14000</t>
    <phoneticPr fontId="3"/>
  </si>
  <si>
    <t>腎尿路生殖器系の疾患</t>
    <rPh sb="0" eb="1">
      <t>ジン</t>
    </rPh>
    <rPh sb="1" eb="3">
      <t>ニョウロ</t>
    </rPh>
    <rPh sb="3" eb="5">
      <t>セイショク</t>
    </rPh>
    <rPh sb="5" eb="6">
      <t>キ</t>
    </rPh>
    <rPh sb="6" eb="7">
      <t>ケイ</t>
    </rPh>
    <rPh sb="8" eb="10">
      <t>シッカン</t>
    </rPh>
    <phoneticPr fontId="3"/>
  </si>
  <si>
    <t>14100</t>
    <phoneticPr fontId="3"/>
  </si>
  <si>
    <t xml:space="preserve">  糸球体疾患及び
  腎尿細管間質性疾患</t>
    <rPh sb="2" eb="3">
      <t>イト</t>
    </rPh>
    <rPh sb="3" eb="4">
      <t>キュウ</t>
    </rPh>
    <rPh sb="4" eb="5">
      <t>タイ</t>
    </rPh>
    <rPh sb="5" eb="7">
      <t>シッカン</t>
    </rPh>
    <rPh sb="7" eb="8">
      <t>オヨ</t>
    </rPh>
    <rPh sb="12" eb="13">
      <t>ジン</t>
    </rPh>
    <rPh sb="13" eb="14">
      <t>ニョウ</t>
    </rPh>
    <rPh sb="14" eb="15">
      <t>ホソ</t>
    </rPh>
    <rPh sb="15" eb="16">
      <t>カン</t>
    </rPh>
    <rPh sb="16" eb="17">
      <t>カン</t>
    </rPh>
    <rPh sb="17" eb="18">
      <t>シツ</t>
    </rPh>
    <rPh sb="18" eb="19">
      <t>セイ</t>
    </rPh>
    <rPh sb="19" eb="21">
      <t>シッカン</t>
    </rPh>
    <phoneticPr fontId="3"/>
  </si>
  <si>
    <t>14200</t>
    <phoneticPr fontId="3"/>
  </si>
  <si>
    <t xml:space="preserve">  腎不全</t>
    <rPh sb="2" eb="5">
      <t>ジンフゼン</t>
    </rPh>
    <phoneticPr fontId="3"/>
  </si>
  <si>
    <t>14201</t>
    <phoneticPr fontId="3"/>
  </si>
  <si>
    <t xml:space="preserve">    急性腎不全</t>
    <rPh sb="4" eb="6">
      <t>キュウセイ</t>
    </rPh>
    <rPh sb="6" eb="9">
      <t>ジンフゼン</t>
    </rPh>
    <phoneticPr fontId="3"/>
  </si>
  <si>
    <t>　　表32(13-10)　死因別にみた性・月別死亡者数（つづき）</t>
    <rPh sb="21" eb="22">
      <t>ツキ</t>
    </rPh>
    <phoneticPr fontId="3"/>
  </si>
  <si>
    <t>14202</t>
    <phoneticPr fontId="3"/>
  </si>
  <si>
    <t xml:space="preserve">    慢性腎臓病</t>
    <rPh sb="4" eb="6">
      <t>マンセイ</t>
    </rPh>
    <rPh sb="6" eb="9">
      <t>ジンゾウビョウ</t>
    </rPh>
    <phoneticPr fontId="3"/>
  </si>
  <si>
    <t>14203</t>
    <phoneticPr fontId="3"/>
  </si>
  <si>
    <t xml:space="preserve">    詳細不明の腎不全</t>
    <rPh sb="4" eb="6">
      <t>ショウサイ</t>
    </rPh>
    <rPh sb="6" eb="8">
      <t>フメイ</t>
    </rPh>
    <rPh sb="9" eb="12">
      <t>ジンフゼン</t>
    </rPh>
    <phoneticPr fontId="3"/>
  </si>
  <si>
    <t>14300</t>
    <phoneticPr fontId="3"/>
  </si>
  <si>
    <t xml:space="preserve">  その他の腎尿路生殖器系
  の疾患</t>
    <rPh sb="2" eb="5">
      <t>ソノタ</t>
    </rPh>
    <rPh sb="6" eb="7">
      <t>ジン</t>
    </rPh>
    <rPh sb="7" eb="9">
      <t>ニョウロ</t>
    </rPh>
    <rPh sb="9" eb="11">
      <t>セイショク</t>
    </rPh>
    <rPh sb="11" eb="12">
      <t>キ</t>
    </rPh>
    <rPh sb="12" eb="13">
      <t>ケイ</t>
    </rPh>
    <rPh sb="17" eb="19">
      <t>シッカン</t>
    </rPh>
    <phoneticPr fontId="3"/>
  </si>
  <si>
    <t>15000</t>
    <phoneticPr fontId="3"/>
  </si>
  <si>
    <t>妊娠，分娩及び産じょく</t>
    <rPh sb="0" eb="2">
      <t>ニンシン</t>
    </rPh>
    <rPh sb="3" eb="5">
      <t>ブンベン</t>
    </rPh>
    <rPh sb="5" eb="6">
      <t>オヨ</t>
    </rPh>
    <rPh sb="7" eb="8">
      <t>サン</t>
    </rPh>
    <phoneticPr fontId="3"/>
  </si>
  <si>
    <t>16000</t>
    <phoneticPr fontId="3"/>
  </si>
  <si>
    <t>周産期に発生した病態</t>
    <rPh sb="0" eb="1">
      <t>シュウ</t>
    </rPh>
    <rPh sb="1" eb="2">
      <t>サン</t>
    </rPh>
    <rPh sb="2" eb="3">
      <t>キ</t>
    </rPh>
    <rPh sb="4" eb="6">
      <t>ハッセイ</t>
    </rPh>
    <rPh sb="8" eb="10">
      <t>ビョウタイ</t>
    </rPh>
    <phoneticPr fontId="3"/>
  </si>
  <si>
    <t>16100</t>
    <phoneticPr fontId="3"/>
  </si>
  <si>
    <r>
      <t xml:space="preserve">  妊娠期間及び胎児発育に</t>
    </r>
    <r>
      <rPr>
        <sz val="9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　関連する障害</t>
    </r>
    <rPh sb="2" eb="4">
      <t>ニンシン</t>
    </rPh>
    <rPh sb="4" eb="6">
      <t>キカン</t>
    </rPh>
    <rPh sb="6" eb="7">
      <t>オヨ</t>
    </rPh>
    <rPh sb="8" eb="10">
      <t>タイジ</t>
    </rPh>
    <rPh sb="10" eb="12">
      <t>ハツイク</t>
    </rPh>
    <rPh sb="15" eb="17">
      <t>カンレン</t>
    </rPh>
    <rPh sb="19" eb="21">
      <t>ショウガイ</t>
    </rPh>
    <phoneticPr fontId="3"/>
  </si>
  <si>
    <t>16200</t>
    <phoneticPr fontId="3"/>
  </si>
  <si>
    <t xml:space="preserve">  出産外傷</t>
    <rPh sb="2" eb="4">
      <t>シュッサン</t>
    </rPh>
    <rPh sb="4" eb="6">
      <t>ガイショウ</t>
    </rPh>
    <phoneticPr fontId="3"/>
  </si>
  <si>
    <t>16300</t>
    <phoneticPr fontId="3"/>
  </si>
  <si>
    <r>
      <t xml:space="preserve">  周産期に特異的な呼吸</t>
    </r>
    <r>
      <rPr>
        <sz val="9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　障害及び心血管障害</t>
    </r>
    <rPh sb="2" eb="3">
      <t>シュウ</t>
    </rPh>
    <rPh sb="3" eb="4">
      <t>サン</t>
    </rPh>
    <rPh sb="4" eb="5">
      <t>キ</t>
    </rPh>
    <rPh sb="6" eb="9">
      <t>トクイテキ</t>
    </rPh>
    <rPh sb="10" eb="12">
      <t>コキュウ</t>
    </rPh>
    <rPh sb="14" eb="16">
      <t>ショウガイ</t>
    </rPh>
    <rPh sb="16" eb="17">
      <t>オヨ</t>
    </rPh>
    <rPh sb="18" eb="19">
      <t>シン</t>
    </rPh>
    <rPh sb="19" eb="21">
      <t>ケッカン</t>
    </rPh>
    <rPh sb="21" eb="23">
      <t>ショウガイ</t>
    </rPh>
    <phoneticPr fontId="3"/>
  </si>
  <si>
    <t>16400</t>
    <phoneticPr fontId="3"/>
  </si>
  <si>
    <t xml:space="preserve">  周産期に特異的な感染症</t>
    <rPh sb="2" eb="3">
      <t>シュウ</t>
    </rPh>
    <rPh sb="3" eb="4">
      <t>サン</t>
    </rPh>
    <rPh sb="4" eb="5">
      <t>キ</t>
    </rPh>
    <rPh sb="6" eb="9">
      <t>トクイテキ</t>
    </rPh>
    <rPh sb="10" eb="13">
      <t>カンセンショウ</t>
    </rPh>
    <phoneticPr fontId="3"/>
  </si>
  <si>
    <t>16500</t>
    <phoneticPr fontId="3"/>
  </si>
  <si>
    <r>
      <t>　胎児及び新生児の</t>
    </r>
    <r>
      <rPr>
        <sz val="9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　出血性障害及び血液障害</t>
    </r>
    <rPh sb="1" eb="3">
      <t>タイジ</t>
    </rPh>
    <rPh sb="3" eb="4">
      <t>オヨ</t>
    </rPh>
    <rPh sb="5" eb="8">
      <t>シンセイジ</t>
    </rPh>
    <rPh sb="11" eb="13">
      <t>シュッケツ</t>
    </rPh>
    <rPh sb="13" eb="14">
      <t>セイ</t>
    </rPh>
    <rPh sb="14" eb="16">
      <t>ショウガイ</t>
    </rPh>
    <rPh sb="16" eb="17">
      <t>オヨ</t>
    </rPh>
    <rPh sb="18" eb="20">
      <t>ケツエキ</t>
    </rPh>
    <rPh sb="20" eb="22">
      <t>ショウガイ</t>
    </rPh>
    <phoneticPr fontId="3"/>
  </si>
  <si>
    <t>16600</t>
    <phoneticPr fontId="3"/>
  </si>
  <si>
    <r>
      <t xml:space="preserve">  その他の周産期に</t>
    </r>
    <r>
      <rPr>
        <sz val="9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 xml:space="preserve">  発生した</t>
    </r>
    <r>
      <rPr>
        <sz val="9"/>
        <rFont val="ＭＳ 明朝"/>
        <family val="1"/>
        <charset val="128"/>
      </rPr>
      <t>病態</t>
    </r>
    <rPh sb="2" eb="5">
      <t>ソノタ</t>
    </rPh>
    <rPh sb="6" eb="7">
      <t>シュウ</t>
    </rPh>
    <rPh sb="7" eb="8">
      <t>サン</t>
    </rPh>
    <rPh sb="8" eb="9">
      <t>キ</t>
    </rPh>
    <rPh sb="13" eb="15">
      <t>ハッセイ</t>
    </rPh>
    <rPh sb="17" eb="19">
      <t>ビョウタイ</t>
    </rPh>
    <phoneticPr fontId="3"/>
  </si>
  <si>
    <t>死亡統計</t>
    <phoneticPr fontId="3"/>
  </si>
  <si>
    <t>　　表32(13-11)　死因別にみた性・月別死亡者数（つづき）</t>
    <rPh sb="21" eb="22">
      <t>ツキ</t>
    </rPh>
    <phoneticPr fontId="3"/>
  </si>
  <si>
    <t>17000</t>
    <phoneticPr fontId="3"/>
  </si>
  <si>
    <t>先天奇形，変形及び　　　　染色体異常</t>
    <rPh sb="0" eb="2">
      <t>センテン</t>
    </rPh>
    <rPh sb="2" eb="4">
      <t>キケイ</t>
    </rPh>
    <rPh sb="5" eb="7">
      <t>ヘンケイ</t>
    </rPh>
    <rPh sb="7" eb="8">
      <t>オヨ</t>
    </rPh>
    <rPh sb="13" eb="16">
      <t>センショクタイ</t>
    </rPh>
    <rPh sb="16" eb="18">
      <t>イジョウ</t>
    </rPh>
    <phoneticPr fontId="3"/>
  </si>
  <si>
    <t>17100</t>
    <phoneticPr fontId="3"/>
  </si>
  <si>
    <t xml:space="preserve">  神経系の先天奇形</t>
    <rPh sb="2" eb="5">
      <t>シンケイケイ</t>
    </rPh>
    <rPh sb="6" eb="10">
      <t>センテンキケイ</t>
    </rPh>
    <phoneticPr fontId="3"/>
  </si>
  <si>
    <t>17200</t>
    <phoneticPr fontId="3"/>
  </si>
  <si>
    <t xml:space="preserve">  循環器系の先天奇形</t>
    <rPh sb="2" eb="6">
      <t>ジュンカンキケイ</t>
    </rPh>
    <rPh sb="7" eb="11">
      <t>センテンキケイ</t>
    </rPh>
    <phoneticPr fontId="3"/>
  </si>
  <si>
    <t>17201</t>
    <phoneticPr fontId="3"/>
  </si>
  <si>
    <t xml:space="preserve">    心臓の先天奇形</t>
    <rPh sb="4" eb="6">
      <t>シンゾウ</t>
    </rPh>
    <rPh sb="7" eb="11">
      <t>センテンキケイ</t>
    </rPh>
    <phoneticPr fontId="3"/>
  </si>
  <si>
    <t>17202</t>
    <phoneticPr fontId="3"/>
  </si>
  <si>
    <t xml:space="preserve">    その他の循環器系の
    先天奇形</t>
    <rPh sb="4" eb="7">
      <t>ソノタ</t>
    </rPh>
    <rPh sb="8" eb="12">
      <t>ジュンカンキケイ</t>
    </rPh>
    <rPh sb="18" eb="22">
      <t>センテンキケイ</t>
    </rPh>
    <phoneticPr fontId="3"/>
  </si>
  <si>
    <t>17300</t>
    <phoneticPr fontId="3"/>
  </si>
  <si>
    <t xml:space="preserve">  消化器系の先天奇形</t>
    <rPh sb="2" eb="6">
      <t>ショウカキケイ</t>
    </rPh>
    <rPh sb="7" eb="11">
      <t>センテンキケイ</t>
    </rPh>
    <phoneticPr fontId="3"/>
  </si>
  <si>
    <t>17400</t>
    <phoneticPr fontId="3"/>
  </si>
  <si>
    <t xml:space="preserve">  その他の先天奇形
  及び変形</t>
    <rPh sb="2" eb="5">
      <t>ソノタ</t>
    </rPh>
    <rPh sb="6" eb="10">
      <t>センテンキケイ</t>
    </rPh>
    <rPh sb="13" eb="14">
      <t>オヨ</t>
    </rPh>
    <rPh sb="15" eb="17">
      <t>ヘンケイ</t>
    </rPh>
    <phoneticPr fontId="3"/>
  </si>
  <si>
    <t>17500</t>
    <phoneticPr fontId="3"/>
  </si>
  <si>
    <r>
      <t xml:space="preserve">  染色体異常，</t>
    </r>
    <r>
      <rPr>
        <sz val="9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 xml:space="preserve">  他に分類されないもの</t>
    </r>
    <rPh sb="2" eb="7">
      <t>センショクタイイジョウ</t>
    </rPh>
    <rPh sb="11" eb="12">
      <t>ホカ</t>
    </rPh>
    <rPh sb="13" eb="14">
      <t>ブン</t>
    </rPh>
    <rPh sb="14" eb="15">
      <t>ブンルイ</t>
    </rPh>
    <phoneticPr fontId="3"/>
  </si>
  <si>
    <t>18000</t>
    <phoneticPr fontId="3"/>
  </si>
  <si>
    <t xml:space="preserve">  症状，徴候及び異常臨床所見・異常
  検査所見で他に分類されないもの</t>
    <rPh sb="2" eb="4">
      <t>ショウジョウ</t>
    </rPh>
    <rPh sb="5" eb="7">
      <t>チョウコウ</t>
    </rPh>
    <rPh sb="7" eb="8">
      <t>オヨ</t>
    </rPh>
    <rPh sb="9" eb="11">
      <t>イジョウ</t>
    </rPh>
    <rPh sb="11" eb="13">
      <t>リンショウ</t>
    </rPh>
    <rPh sb="13" eb="15">
      <t>ショケン</t>
    </rPh>
    <rPh sb="16" eb="18">
      <t>イジョウ</t>
    </rPh>
    <rPh sb="21" eb="23">
      <t>ケンサ</t>
    </rPh>
    <rPh sb="23" eb="25">
      <t>ショケン</t>
    </rPh>
    <rPh sb="26" eb="27">
      <t>ホカ</t>
    </rPh>
    <rPh sb="28" eb="30">
      <t>ブンルイ</t>
    </rPh>
    <phoneticPr fontId="3"/>
  </si>
  <si>
    <t>18100</t>
    <phoneticPr fontId="3"/>
  </si>
  <si>
    <t xml:space="preserve">  老  衰</t>
    <rPh sb="2" eb="6">
      <t>ロウスイ</t>
    </rPh>
    <phoneticPr fontId="3"/>
  </si>
  <si>
    <t>18200</t>
    <phoneticPr fontId="3"/>
  </si>
  <si>
    <t xml:space="preserve">  乳幼児突然死症候群</t>
    <rPh sb="2" eb="5">
      <t>ニュウヨウジ</t>
    </rPh>
    <rPh sb="5" eb="8">
      <t>トツゼンシ</t>
    </rPh>
    <rPh sb="8" eb="11">
      <t>ショウコウグン</t>
    </rPh>
    <phoneticPr fontId="3"/>
  </si>
  <si>
    <t>　　表32(13-12)　死因別にみた性・月別死亡者数（つづき）</t>
    <rPh sb="21" eb="22">
      <t>ツキ</t>
    </rPh>
    <phoneticPr fontId="3"/>
  </si>
  <si>
    <t>18300</t>
    <phoneticPr fontId="3"/>
  </si>
  <si>
    <t xml:space="preserve"> 　その他の症状,徴候及び異常臨床所見･
 　異常検査所見で他に分類されないもの</t>
    <rPh sb="2" eb="5">
      <t>ソノタ</t>
    </rPh>
    <rPh sb="6" eb="8">
      <t>ショウジョウ</t>
    </rPh>
    <rPh sb="9" eb="11">
      <t>チョウコウ</t>
    </rPh>
    <rPh sb="11" eb="12">
      <t>オヨ</t>
    </rPh>
    <rPh sb="13" eb="15">
      <t>イジョウ</t>
    </rPh>
    <rPh sb="15" eb="17">
      <t>リンショウ</t>
    </rPh>
    <rPh sb="17" eb="19">
      <t>ショケン</t>
    </rPh>
    <rPh sb="23" eb="25">
      <t>イジョウ</t>
    </rPh>
    <rPh sb="25" eb="27">
      <t>ケンサ</t>
    </rPh>
    <rPh sb="27" eb="29">
      <t>ショケン</t>
    </rPh>
    <rPh sb="30" eb="31">
      <t>ホカ</t>
    </rPh>
    <rPh sb="32" eb="34">
      <t>ブンルイ</t>
    </rPh>
    <phoneticPr fontId="3"/>
  </si>
  <si>
    <t>20000</t>
    <phoneticPr fontId="3"/>
  </si>
  <si>
    <t>傷病及び死亡の外因</t>
    <rPh sb="0" eb="2">
      <t>ショウビョウ</t>
    </rPh>
    <rPh sb="2" eb="3">
      <t>オヨ</t>
    </rPh>
    <rPh sb="4" eb="6">
      <t>シボウ</t>
    </rPh>
    <rPh sb="7" eb="9">
      <t>ガイイン</t>
    </rPh>
    <phoneticPr fontId="3"/>
  </si>
  <si>
    <t>20100</t>
    <phoneticPr fontId="3"/>
  </si>
  <si>
    <t xml:space="preserve">  不慮の事故</t>
    <rPh sb="2" eb="4">
      <t>フリョ</t>
    </rPh>
    <rPh sb="5" eb="7">
      <t>ジコ</t>
    </rPh>
    <phoneticPr fontId="3"/>
  </si>
  <si>
    <t>20101</t>
    <phoneticPr fontId="3"/>
  </si>
  <si>
    <t xml:space="preserve">    交通事故</t>
    <rPh sb="4" eb="8">
      <t>コウツウジコ</t>
    </rPh>
    <phoneticPr fontId="3"/>
  </si>
  <si>
    <t>20102</t>
    <phoneticPr fontId="3"/>
  </si>
  <si>
    <t xml:space="preserve">    転倒・転落・墜落</t>
    <rPh sb="4" eb="6">
      <t>テントウ</t>
    </rPh>
    <rPh sb="7" eb="9">
      <t>テンラク</t>
    </rPh>
    <rPh sb="10" eb="12">
      <t>ツイラク</t>
    </rPh>
    <phoneticPr fontId="3"/>
  </si>
  <si>
    <t>20103</t>
    <phoneticPr fontId="3"/>
  </si>
  <si>
    <t xml:space="preserve">    不慮の溺死及び溺水</t>
    <rPh sb="4" eb="6">
      <t>フリョ</t>
    </rPh>
    <rPh sb="7" eb="9">
      <t>デキシ</t>
    </rPh>
    <rPh sb="9" eb="10">
      <t>オヨ</t>
    </rPh>
    <rPh sb="11" eb="12">
      <t>デキ</t>
    </rPh>
    <rPh sb="12" eb="13">
      <t>スイ</t>
    </rPh>
    <phoneticPr fontId="3"/>
  </si>
  <si>
    <t>20104</t>
    <phoneticPr fontId="3"/>
  </si>
  <si>
    <t xml:space="preserve">    不慮の窒息</t>
    <rPh sb="4" eb="6">
      <t>フリョ</t>
    </rPh>
    <rPh sb="7" eb="9">
      <t>チッソク</t>
    </rPh>
    <phoneticPr fontId="3"/>
  </si>
  <si>
    <t>20105</t>
    <phoneticPr fontId="3"/>
  </si>
  <si>
    <t xml:space="preserve">    煙，火及び火災への
    曝露</t>
    <rPh sb="4" eb="5">
      <t>ケムリ</t>
    </rPh>
    <rPh sb="6" eb="7">
      <t>ヒ</t>
    </rPh>
    <rPh sb="7" eb="8">
      <t>オヨ</t>
    </rPh>
    <rPh sb="9" eb="11">
      <t>カサイ</t>
    </rPh>
    <rPh sb="18" eb="19">
      <t>バク</t>
    </rPh>
    <rPh sb="19" eb="20">
      <t>ロ</t>
    </rPh>
    <phoneticPr fontId="3"/>
  </si>
  <si>
    <t>20106</t>
    <phoneticPr fontId="3"/>
  </si>
  <si>
    <r>
      <t xml:space="preserve">    </t>
    </r>
    <r>
      <rPr>
        <sz val="9"/>
        <rFont val="ＭＳ 明朝"/>
        <family val="1"/>
        <charset val="128"/>
      </rPr>
      <t>有害物質による不慮の中</t>
    </r>
    <r>
      <rPr>
        <sz val="10"/>
        <rFont val="ＭＳ 明朝"/>
        <family val="1"/>
        <charset val="128"/>
      </rPr>
      <t xml:space="preserve">
    </t>
    </r>
    <r>
      <rPr>
        <sz val="9"/>
        <rFont val="ＭＳ 明朝"/>
        <family val="1"/>
        <charset val="128"/>
      </rPr>
      <t>毒及び有害物質への曝露</t>
    </r>
    <rPh sb="4" eb="8">
      <t>ユウガイブッシツ</t>
    </rPh>
    <rPh sb="11" eb="13">
      <t>フリョ</t>
    </rPh>
    <rPh sb="14" eb="21">
      <t>チュウドク</t>
    </rPh>
    <rPh sb="21" eb="22">
      <t>オヨ</t>
    </rPh>
    <rPh sb="23" eb="27">
      <t>ユウガイブッシツ</t>
    </rPh>
    <rPh sb="29" eb="31">
      <t>バクロ</t>
    </rPh>
    <phoneticPr fontId="3"/>
  </si>
  <si>
    <t>20107</t>
    <phoneticPr fontId="3"/>
  </si>
  <si>
    <t xml:space="preserve">    その他の不慮の事故</t>
    <rPh sb="4" eb="7">
      <t>ソノタ</t>
    </rPh>
    <rPh sb="8" eb="10">
      <t>フリョ</t>
    </rPh>
    <rPh sb="11" eb="13">
      <t>ジコ</t>
    </rPh>
    <phoneticPr fontId="3"/>
  </si>
  <si>
    <t>20200</t>
    <phoneticPr fontId="3"/>
  </si>
  <si>
    <t xml:space="preserve">  自  殺</t>
    <rPh sb="2" eb="6">
      <t>ジサツ</t>
    </rPh>
    <phoneticPr fontId="3"/>
  </si>
  <si>
    <t>　　表32(13-13)　死因別にみた性・月別死亡者数（つづき）</t>
    <rPh sb="21" eb="22">
      <t>ツキ</t>
    </rPh>
    <phoneticPr fontId="3"/>
  </si>
  <si>
    <t>20300</t>
    <phoneticPr fontId="3"/>
  </si>
  <si>
    <t xml:space="preserve">  他  殺</t>
    <rPh sb="2" eb="6">
      <t>タサツ</t>
    </rPh>
    <phoneticPr fontId="3"/>
  </si>
  <si>
    <t>20400</t>
    <phoneticPr fontId="3"/>
  </si>
  <si>
    <t xml:space="preserve">  その他の外因</t>
    <rPh sb="2" eb="5">
      <t>ソノタ</t>
    </rPh>
    <rPh sb="6" eb="8">
      <t>ガイイン</t>
    </rPh>
    <phoneticPr fontId="3"/>
  </si>
  <si>
    <t>22000</t>
    <phoneticPr fontId="3"/>
  </si>
  <si>
    <t>特殊目的用コード</t>
    <rPh sb="0" eb="5">
      <t>トクシュモクテキヨウ</t>
    </rPh>
    <phoneticPr fontId="3"/>
  </si>
  <si>
    <t>女</t>
    <phoneticPr fontId="3"/>
  </si>
  <si>
    <t>22100</t>
    <phoneticPr fontId="3"/>
  </si>
  <si>
    <t>重症急性呼吸器症候群［SARS］</t>
    <rPh sb="0" eb="4">
      <t>ジュウショウキュウセイ</t>
    </rPh>
    <rPh sb="4" eb="10">
      <t>コキュウキショウコウグン</t>
    </rPh>
    <phoneticPr fontId="3"/>
  </si>
  <si>
    <t>22200</t>
    <phoneticPr fontId="3"/>
  </si>
  <si>
    <t>その他の特殊目的用コード</t>
    <rPh sb="2" eb="3">
      <t>タ</t>
    </rPh>
    <rPh sb="4" eb="9">
      <t>トクシュモクテキヨウ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</si>
</sst>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 * #,##0;_ * \-#,##0;_ * &quot;－&quot;;_ @_ "/>
    <numFmt numFmtId="177" formatCode="_ * #,##0_ ;_ * \-#,##0_ ;_ * &quot;・&quot;_ ;_ @_ "/>
    <numFmt numFmtId="178" formatCode="_ * #,##0.0;_ * \-#,##0.0;_ * &quot;・&quot;;_ @_ 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8.5"/>
      <name val="ＭＳ 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6.5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4" fillId="0" borderId="0"/>
    <xf numFmtId="0" fontId="1" fillId="0" borderId="0">
      <alignment vertical="center"/>
    </xf>
  </cellStyleXfs>
  <cellXfs count="105">
    <xf numFmtId="0" fontId="0" fillId="0" borderId="0" xfId="0"/>
    <xf numFmtId="49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Border="1"/>
    <xf numFmtId="0" fontId="5" fillId="0" borderId="0" xfId="2" applyFont="1" applyFill="1" applyBorder="1" applyAlignment="1">
      <alignment horizontal="right"/>
    </xf>
    <xf numFmtId="49" fontId="6" fillId="0" borderId="0" xfId="0" applyNumberFormat="1" applyFont="1" applyFill="1" applyAlignment="1">
      <alignment horizontal="left"/>
    </xf>
    <xf numFmtId="49" fontId="7" fillId="0" borderId="0" xfId="0" applyNumberFormat="1" applyFont="1" applyFill="1"/>
    <xf numFmtId="49" fontId="7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distributed" vertical="center" wrapText="1" justifyLastLine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49" fontId="9" fillId="0" borderId="9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176" fontId="10" fillId="2" borderId="7" xfId="1" applyNumberFormat="1" applyFont="1" applyFill="1" applyBorder="1" applyAlignment="1">
      <alignment horizontal="right" vertical="center" shrinkToFit="1"/>
    </xf>
    <xf numFmtId="176" fontId="10" fillId="2" borderId="8" xfId="1" applyNumberFormat="1" applyFont="1" applyFill="1" applyBorder="1" applyAlignment="1">
      <alignment horizontal="right" vertical="center" shrinkToFi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176" fontId="10" fillId="3" borderId="7" xfId="1" applyNumberFormat="1" applyFont="1" applyFill="1" applyBorder="1" applyAlignment="1">
      <alignment horizontal="right" vertical="center" shrinkToFit="1"/>
    </xf>
    <xf numFmtId="176" fontId="10" fillId="3" borderId="8" xfId="1" applyNumberFormat="1" applyFont="1" applyFill="1" applyBorder="1" applyAlignment="1">
      <alignment horizontal="right" vertical="center" shrinkToFit="1"/>
    </xf>
    <xf numFmtId="49" fontId="4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176" fontId="4" fillId="2" borderId="7" xfId="1" applyNumberFormat="1" applyFont="1" applyFill="1" applyBorder="1" applyAlignment="1">
      <alignment horizontal="right" vertical="center"/>
    </xf>
    <xf numFmtId="176" fontId="4" fillId="2" borderId="8" xfId="1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176" fontId="4" fillId="0" borderId="7" xfId="3" applyNumberFormat="1" applyFont="1" applyFill="1" applyBorder="1" applyAlignment="1">
      <alignment horizontal="right" vertical="center"/>
    </xf>
    <xf numFmtId="176" fontId="4" fillId="0" borderId="8" xfId="3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 shrinkToFit="1"/>
    </xf>
    <xf numFmtId="49" fontId="2" fillId="0" borderId="9" xfId="0" applyNumberFormat="1" applyFont="1" applyFill="1" applyBorder="1" applyAlignment="1">
      <alignment horizontal="center" vertical="center" textRotation="255"/>
    </xf>
    <xf numFmtId="49" fontId="2" fillId="0" borderId="10" xfId="0" applyNumberFormat="1" applyFont="1" applyFill="1" applyBorder="1" applyAlignment="1">
      <alignment horizontal="center" vertical="center" textRotation="255"/>
    </xf>
    <xf numFmtId="0" fontId="4" fillId="0" borderId="11" xfId="0" applyFont="1" applyFill="1" applyBorder="1" applyAlignment="1">
      <alignment horizontal="center" vertical="center"/>
    </xf>
    <xf numFmtId="38" fontId="2" fillId="0" borderId="11" xfId="1" applyFont="1" applyFill="1" applyBorder="1" applyAlignment="1">
      <alignment vertical="center"/>
    </xf>
    <xf numFmtId="38" fontId="2" fillId="0" borderId="11" xfId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5" fillId="0" borderId="0" xfId="2" applyFont="1" applyFill="1" applyBorder="1" applyAlignment="1">
      <alignment horizontal="left"/>
    </xf>
    <xf numFmtId="0" fontId="4" fillId="0" borderId="3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left" vertical="center" wrapText="1"/>
    </xf>
    <xf numFmtId="176" fontId="4" fillId="0" borderId="7" xfId="1" applyNumberFormat="1" applyFont="1" applyFill="1" applyBorder="1" applyAlignment="1">
      <alignment horizontal="right" vertical="center"/>
    </xf>
    <xf numFmtId="176" fontId="4" fillId="0" borderId="8" xfId="1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177" fontId="12" fillId="2" borderId="7" xfId="1" applyNumberFormat="1" applyFont="1" applyFill="1" applyBorder="1" applyAlignment="1">
      <alignment horizontal="right" vertical="center"/>
    </xf>
    <xf numFmtId="177" fontId="12" fillId="0" borderId="7" xfId="1" applyNumberFormat="1" applyFont="1" applyFill="1" applyBorder="1" applyAlignment="1">
      <alignment horizontal="right" vertical="center"/>
    </xf>
    <xf numFmtId="177" fontId="12" fillId="0" borderId="8" xfId="1" applyNumberFormat="1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4" fillId="0" borderId="9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176" fontId="12" fillId="2" borderId="7" xfId="1" applyNumberFormat="1" applyFont="1" applyFill="1" applyBorder="1" applyAlignment="1">
      <alignment horizontal="right" vertical="center"/>
    </xf>
    <xf numFmtId="176" fontId="12" fillId="2" borderId="8" xfId="1" applyNumberFormat="1" applyFont="1" applyFill="1" applyBorder="1" applyAlignment="1">
      <alignment horizontal="right" vertical="center"/>
    </xf>
    <xf numFmtId="176" fontId="12" fillId="0" borderId="7" xfId="1" applyNumberFormat="1" applyFont="1" applyFill="1" applyBorder="1" applyAlignment="1">
      <alignment horizontal="right" vertical="center"/>
    </xf>
    <xf numFmtId="176" fontId="12" fillId="0" borderId="8" xfId="1" applyNumberFormat="1" applyFont="1" applyFill="1" applyBorder="1" applyAlignment="1">
      <alignment horizontal="right" vertical="center"/>
    </xf>
    <xf numFmtId="176" fontId="12" fillId="0" borderId="7" xfId="3" applyNumberFormat="1" applyFont="1" applyFill="1" applyBorder="1" applyAlignment="1">
      <alignment horizontal="right" vertical="center"/>
    </xf>
    <xf numFmtId="176" fontId="12" fillId="0" borderId="8" xfId="3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12" xfId="0" applyFont="1" applyFill="1" applyBorder="1" applyAlignment="1">
      <alignment horizontal="center" vertical="center"/>
    </xf>
    <xf numFmtId="176" fontId="4" fillId="2" borderId="7" xfId="3" applyNumberFormat="1" applyFont="1" applyFill="1" applyBorder="1" applyAlignment="1">
      <alignment horizontal="right" vertical="center"/>
    </xf>
    <xf numFmtId="176" fontId="4" fillId="2" borderId="8" xfId="3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 wrapText="1"/>
    </xf>
    <xf numFmtId="38" fontId="2" fillId="0" borderId="12" xfId="1" applyFont="1" applyFill="1" applyBorder="1" applyAlignment="1">
      <alignment vertical="center"/>
    </xf>
    <xf numFmtId="178" fontId="4" fillId="2" borderId="7" xfId="1" applyNumberFormat="1" applyFont="1" applyFill="1" applyBorder="1" applyAlignment="1">
      <alignment horizontal="right" vertical="center"/>
    </xf>
    <xf numFmtId="178" fontId="4" fillId="0" borderId="7" xfId="1" applyNumberFormat="1" applyFont="1" applyFill="1" applyBorder="1" applyAlignment="1">
      <alignment horizontal="right" vertical="center"/>
    </xf>
    <xf numFmtId="178" fontId="4" fillId="0" borderId="8" xfId="1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Border="1"/>
    <xf numFmtId="176" fontId="4" fillId="0" borderId="9" xfId="3" applyNumberFormat="1" applyFont="1" applyFill="1" applyBorder="1" applyAlignment="1">
      <alignment horizontal="right" vertical="center"/>
    </xf>
    <xf numFmtId="176" fontId="4" fillId="0" borderId="0" xfId="3" applyNumberFormat="1" applyFont="1" applyFill="1" applyBorder="1" applyAlignment="1">
      <alignment horizontal="right" vertical="center"/>
    </xf>
    <xf numFmtId="176" fontId="4" fillId="2" borderId="9" xfId="1" applyNumberFormat="1" applyFont="1" applyFill="1" applyBorder="1" applyAlignment="1">
      <alignment horizontal="right" vertical="center"/>
    </xf>
    <xf numFmtId="176" fontId="4" fillId="2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right" vertical="center"/>
    </xf>
    <xf numFmtId="176" fontId="4" fillId="2" borderId="8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/>
    <xf numFmtId="49" fontId="4" fillId="0" borderId="9" xfId="0" applyNumberFormat="1" applyFont="1" applyFill="1" applyBorder="1"/>
    <xf numFmtId="0" fontId="7" fillId="0" borderId="0" xfId="0" applyFont="1" applyFill="1" applyAlignment="1">
      <alignment horizontal="center" vertical="center"/>
    </xf>
    <xf numFmtId="176" fontId="4" fillId="0" borderId="7" xfId="0" applyNumberFormat="1" applyFont="1" applyFill="1" applyBorder="1" applyAlignment="1">
      <alignment horizontal="right" vertical="center"/>
    </xf>
    <xf numFmtId="176" fontId="4" fillId="0" borderId="8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176" fontId="2" fillId="0" borderId="7" xfId="0" applyNumberFormat="1" applyFont="1" applyFill="1" applyBorder="1" applyAlignment="1">
      <alignment horizontal="right" vertical="center"/>
    </xf>
    <xf numFmtId="176" fontId="2" fillId="2" borderId="7" xfId="0" applyNumberFormat="1" applyFont="1" applyFill="1" applyBorder="1" applyAlignment="1">
      <alignment horizontal="right" vertical="center"/>
    </xf>
    <xf numFmtId="49" fontId="2" fillId="0" borderId="10" xfId="0" applyNumberFormat="1" applyFont="1" applyFill="1" applyBorder="1"/>
    <xf numFmtId="0" fontId="2" fillId="0" borderId="11" xfId="0" applyFont="1" applyFill="1" applyBorder="1"/>
    <xf numFmtId="176" fontId="2" fillId="0" borderId="11" xfId="0" applyNumberFormat="1" applyFont="1" applyFill="1" applyBorder="1"/>
    <xf numFmtId="176" fontId="2" fillId="0" borderId="13" xfId="0" applyNumberFormat="1" applyFont="1" applyFill="1" applyBorder="1"/>
  </cellXfs>
  <cellStyles count="4">
    <cellStyle name="桁区切り" xfId="1" builtinId="6"/>
    <cellStyle name="標準" xfId="0" builtinId="0"/>
    <cellStyle name="標準_25死亡者数　死因分類　性　月別" xfId="3"/>
    <cellStyle name="標準_P6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41"/>
  <sheetViews>
    <sheetView tabSelected="1" view="pageBreakPreview" topLeftCell="A2" zoomScale="85" zoomScaleNormal="100" zoomScaleSheetLayoutView="85" workbookViewId="0">
      <pane xSplit="3" ySplit="6" topLeftCell="D8" activePane="bottomRight" state="frozen"/>
      <selection activeCell="O5" sqref="O5"/>
      <selection pane="topRight" activeCell="O5" sqref="O5"/>
      <selection pane="bottomLeft" activeCell="O5" sqref="O5"/>
      <selection pane="bottomRight" activeCell="O5" sqref="O5"/>
    </sheetView>
  </sheetViews>
  <sheetFormatPr defaultRowHeight="13.5" x14ac:dyDescent="0.15"/>
  <cols>
    <col min="1" max="1" width="5.875" style="1" customWidth="1"/>
    <col min="2" max="2" width="21.375" style="2" customWidth="1"/>
    <col min="3" max="3" width="7.625" style="2" customWidth="1"/>
    <col min="4" max="4" width="6.125" style="2" customWidth="1"/>
    <col min="5" max="10" width="4.125" style="2" customWidth="1"/>
    <col min="11" max="11" width="4.125" style="3" customWidth="1"/>
    <col min="12" max="14" width="4.125" style="2" customWidth="1"/>
    <col min="15" max="15" width="4.125" style="3" customWidth="1"/>
    <col min="16" max="16" width="9" style="3"/>
    <col min="17" max="16384" width="9" style="2"/>
  </cols>
  <sheetData>
    <row r="1" spans="1:16" ht="11.25" customHeight="1" x14ac:dyDescent="0.15">
      <c r="O1" s="4" t="s">
        <v>0</v>
      </c>
    </row>
    <row r="2" spans="1:16" ht="54.95" customHeight="1" x14ac:dyDescent="0.15"/>
    <row r="3" spans="1:16" ht="17.25" customHeight="1" x14ac:dyDescent="0.15">
      <c r="A3" s="5" t="s">
        <v>1</v>
      </c>
    </row>
    <row r="4" spans="1:16" ht="5.0999999999999996" customHeight="1" x14ac:dyDescent="0.15">
      <c r="A4" s="6"/>
    </row>
    <row r="5" spans="1:16" s="8" customFormat="1" ht="17.25" customHeight="1" thickBot="1" x14ac:dyDescent="0.2">
      <c r="A5" s="7"/>
      <c r="K5" s="9"/>
      <c r="O5" s="10" t="s">
        <v>2</v>
      </c>
      <c r="P5" s="9"/>
    </row>
    <row r="6" spans="1:16" s="8" customFormat="1" ht="35.1" customHeight="1" thickTop="1" x14ac:dyDescent="0.15">
      <c r="A6" s="11" t="s">
        <v>3</v>
      </c>
      <c r="B6" s="12" t="s">
        <v>4</v>
      </c>
      <c r="C6" s="13" t="s">
        <v>5</v>
      </c>
      <c r="D6" s="13" t="s">
        <v>6</v>
      </c>
      <c r="E6" s="13" t="s">
        <v>7</v>
      </c>
      <c r="F6" s="14" t="s">
        <v>8</v>
      </c>
      <c r="G6" s="13" t="s">
        <v>9</v>
      </c>
      <c r="H6" s="13" t="s">
        <v>10</v>
      </c>
      <c r="I6" s="13" t="s">
        <v>11</v>
      </c>
      <c r="J6" s="13" t="s">
        <v>12</v>
      </c>
      <c r="K6" s="13" t="s">
        <v>13</v>
      </c>
      <c r="L6" s="13" t="s">
        <v>14</v>
      </c>
      <c r="M6" s="15" t="s">
        <v>15</v>
      </c>
      <c r="N6" s="15" t="s">
        <v>16</v>
      </c>
      <c r="O6" s="14" t="s">
        <v>17</v>
      </c>
      <c r="P6" s="9"/>
    </row>
    <row r="7" spans="1:16" s="8" customFormat="1" ht="3" customHeight="1" x14ac:dyDescent="0.15">
      <c r="A7" s="16"/>
      <c r="B7" s="17"/>
      <c r="C7" s="18"/>
      <c r="D7" s="18"/>
      <c r="E7" s="18"/>
      <c r="F7" s="19"/>
      <c r="G7" s="18"/>
      <c r="H7" s="18"/>
      <c r="I7" s="18"/>
      <c r="J7" s="18"/>
      <c r="K7" s="20"/>
      <c r="L7" s="21"/>
      <c r="M7" s="21"/>
      <c r="N7" s="21"/>
      <c r="O7" s="22"/>
      <c r="P7" s="9"/>
    </row>
    <row r="8" spans="1:16" s="28" customFormat="1" ht="19.5" customHeight="1" x14ac:dyDescent="0.15">
      <c r="A8" s="23"/>
      <c r="B8" s="24" t="s">
        <v>18</v>
      </c>
      <c r="C8" s="25">
        <f>SUM(D8:O8)</f>
        <v>10995</v>
      </c>
      <c r="D8" s="25">
        <f>D9+D10</f>
        <v>1033</v>
      </c>
      <c r="E8" s="25">
        <f t="shared" ref="E8:O8" si="0">E9+E10</f>
        <v>912</v>
      </c>
      <c r="F8" s="25">
        <f t="shared" si="0"/>
        <v>909</v>
      </c>
      <c r="G8" s="25">
        <f t="shared" si="0"/>
        <v>936</v>
      </c>
      <c r="H8" s="25">
        <f t="shared" si="0"/>
        <v>899</v>
      </c>
      <c r="I8" s="25">
        <f t="shared" si="0"/>
        <v>804</v>
      </c>
      <c r="J8" s="25">
        <f t="shared" si="0"/>
        <v>864</v>
      </c>
      <c r="K8" s="25">
        <f t="shared" si="0"/>
        <v>932</v>
      </c>
      <c r="L8" s="25">
        <f t="shared" si="0"/>
        <v>889</v>
      </c>
      <c r="M8" s="25">
        <f t="shared" si="0"/>
        <v>895</v>
      </c>
      <c r="N8" s="25">
        <f t="shared" si="0"/>
        <v>944</v>
      </c>
      <c r="O8" s="26">
        <f t="shared" si="0"/>
        <v>978</v>
      </c>
      <c r="P8" s="27"/>
    </row>
    <row r="9" spans="1:16" s="28" customFormat="1" ht="19.5" customHeight="1" x14ac:dyDescent="0.15">
      <c r="A9" s="23"/>
      <c r="B9" s="29" t="s">
        <v>19</v>
      </c>
      <c r="C9" s="25">
        <f>SUM(D9:O9)</f>
        <v>5604</v>
      </c>
      <c r="D9" s="30">
        <f>D12+'●表３２(2)'!D15+'●表３２(4)'!D27+'●表３２(4)'!D36+'●表３２(5)'!D12+'●表３２(5)'!D21+'●表３２(5)'!D39+'●表３２(6)'!D9+'●表３２(6)'!D12+'●表３２(7)'!D39+'●表３２(8)'!D36+'●表３２(9)'!D24+'●表３２(9)'!D27+'●表３２(9)'!D30+'●表３２(10)'!D18+'●表３２(10)'!D21+'●表３２(11)'!D9+'●表３２(11)'!D33+'●表３２(12)'!D12+'●表３２(13)'!D15</f>
        <v>512</v>
      </c>
      <c r="E9" s="30">
        <f>E12+'●表３２(2)'!E15+'●表３２(4)'!E27+'●表３２(4)'!E36+'●表３２(5)'!E12+'●表３２(5)'!E21+'●表３２(5)'!E39+'●表３２(6)'!E9+'●表３２(6)'!E12+'●表３２(7)'!E39+'●表３２(8)'!E36+'●表３２(9)'!E24+'●表３２(9)'!E27+'●表３２(9)'!E30+'●表３２(10)'!E18+'●表３２(10)'!E21+'●表３２(11)'!E9+'●表３２(11)'!E33+'●表３２(12)'!E12+'●表３２(13)'!E15</f>
        <v>450</v>
      </c>
      <c r="F9" s="30">
        <f>F12+'●表３２(2)'!F15+'●表３２(4)'!F27+'●表３２(4)'!F36+'●表３２(5)'!F12+'●表３２(5)'!F21+'●表３２(5)'!F39+'●表３２(6)'!F9+'●表３２(6)'!F12+'●表３２(7)'!F39+'●表３２(8)'!F36+'●表３２(9)'!F24+'●表３２(9)'!F27+'●表３２(9)'!F30+'●表３２(10)'!F18+'●表３２(10)'!F21+'●表３２(11)'!F9+'●表３２(11)'!F33+'●表３２(12)'!F12+'●表３２(13)'!F15</f>
        <v>462</v>
      </c>
      <c r="G9" s="30">
        <f>G12+'●表３２(2)'!G15+'●表３２(4)'!G27+'●表３２(4)'!G36+'●表３２(5)'!G12+'●表３２(5)'!G21+'●表３２(5)'!G39+'●表３２(6)'!G9+'●表３２(6)'!G12+'●表３２(7)'!G39+'●表３２(8)'!G36+'●表３２(9)'!G24+'●表３２(9)'!G27+'●表３２(9)'!G30+'●表３２(10)'!G18+'●表３２(10)'!G21+'●表３２(11)'!G9+'●表３２(11)'!G33+'●表３２(12)'!G12+'●表３２(13)'!G15</f>
        <v>456</v>
      </c>
      <c r="H9" s="30">
        <f>H12+'●表３２(2)'!H15+'●表３２(4)'!H27+'●表３２(4)'!H36+'●表３２(5)'!H12+'●表３２(5)'!H21+'●表３２(5)'!H39+'●表３２(6)'!H9+'●表３２(6)'!H12+'●表３２(7)'!H39+'●表３２(8)'!H36+'●表３２(9)'!H24+'●表３２(9)'!H27+'●表３２(9)'!H30+'●表３２(10)'!H18+'●表３２(10)'!H21+'●表３２(11)'!H9+'●表３２(11)'!H33+'●表３２(12)'!H12+'●表３２(13)'!H15</f>
        <v>444</v>
      </c>
      <c r="I9" s="30">
        <f>I12+'●表３２(2)'!I15+'●表３２(4)'!I27+'●表３２(4)'!I36+'●表３２(5)'!I12+'●表３２(5)'!I21+'●表３２(5)'!I39+'●表３２(6)'!I9+'●表３２(6)'!I12+'●表３２(7)'!I39+'●表３２(8)'!I36+'●表３２(9)'!I24+'●表３２(9)'!I27+'●表３２(9)'!I30+'●表３２(10)'!I18+'●表３２(10)'!I21+'●表３２(11)'!I9+'●表３２(11)'!I33+'●表３２(12)'!I12+'●表３２(13)'!I15</f>
        <v>420</v>
      </c>
      <c r="J9" s="30">
        <f>J12+'●表３２(2)'!J15+'●表３２(4)'!J27+'●表３２(4)'!J36+'●表３２(5)'!J12+'●表３２(5)'!J21+'●表３２(5)'!J39+'●表３２(6)'!J9+'●表３２(6)'!J12+'●表３２(7)'!J39+'●表３２(8)'!J36+'●表３２(9)'!J24+'●表３２(9)'!J27+'●表３２(9)'!J30+'●表３２(10)'!J18+'●表３２(10)'!J21+'●表３２(11)'!J9+'●表３２(11)'!J33+'●表３２(12)'!J12+'●表３２(13)'!J15</f>
        <v>432</v>
      </c>
      <c r="K9" s="30">
        <f>K12+'●表３２(2)'!K15+'●表３２(4)'!K27+'●表３２(4)'!K36+'●表３２(5)'!K12+'●表３２(5)'!K21+'●表３２(5)'!K39+'●表３２(6)'!K9+'●表３２(6)'!K12+'●表３２(7)'!K39+'●表３２(8)'!K36+'●表３２(9)'!K24+'●表３２(9)'!K27+'●表３２(9)'!K30+'●表３２(10)'!K18+'●表３２(10)'!K21+'●表３２(11)'!K9+'●表３２(11)'!K33+'●表３２(12)'!K12+'●表３２(13)'!K15</f>
        <v>480</v>
      </c>
      <c r="L9" s="30">
        <f>L12+'●表３２(2)'!L15+'●表３２(4)'!L27+'●表３２(4)'!L36+'●表３２(5)'!L12+'●表３２(5)'!L21+'●表３２(5)'!L39+'●表３２(6)'!L9+'●表３２(6)'!L12+'●表３２(7)'!L39+'●表３２(8)'!L36+'●表３２(9)'!L24+'●表３２(9)'!L27+'●表３２(9)'!L30+'●表３２(10)'!L18+'●表３２(10)'!L21+'●表３２(11)'!L9+'●表３２(11)'!L33+'●表３２(12)'!L12+'●表３２(13)'!L15</f>
        <v>464</v>
      </c>
      <c r="M9" s="30">
        <f>M12+'●表３２(2)'!M15+'●表３２(4)'!M27+'●表３２(4)'!M36+'●表３２(5)'!M12+'●表３２(5)'!M21+'●表３２(5)'!M39+'●表３２(6)'!M9+'●表３２(6)'!M12+'●表３２(7)'!M39+'●表３２(8)'!M36+'●表３２(9)'!M24+'●表３２(9)'!M27+'●表３２(9)'!M30+'●表３２(10)'!M18+'●表３２(10)'!M21+'●表３２(11)'!M9+'●表３２(11)'!M33+'●表３２(12)'!M12+'●表３２(13)'!M15</f>
        <v>470</v>
      </c>
      <c r="N9" s="30">
        <f>N12+'●表３２(2)'!N15+'●表３２(4)'!N27+'●表３２(4)'!N36+'●表３２(5)'!N12+'●表３２(5)'!N21+'●表３２(5)'!N39+'●表３２(6)'!N9+'●表３２(6)'!N12+'●表３２(7)'!N39+'●表３２(8)'!N36+'●表３２(9)'!N24+'●表３２(9)'!N27+'●表３２(9)'!N30+'●表３２(10)'!N18+'●表３２(10)'!N21+'●表３２(11)'!N9+'●表３２(11)'!N33+'●表３２(12)'!N12+'●表３２(13)'!N15</f>
        <v>498</v>
      </c>
      <c r="O9" s="31">
        <f>O12+'●表３２(2)'!O15+'●表３２(4)'!O27+'●表３２(4)'!O36+'●表３２(5)'!O12+'●表３２(5)'!O21+'●表３２(5)'!O39+'●表３２(6)'!O9+'●表３２(6)'!O12+'●表３２(7)'!O39+'●表３２(8)'!O36+'●表３２(9)'!O24+'●表３２(9)'!O27+'●表３２(9)'!O30+'●表３２(10)'!O18+'●表３２(10)'!O21+'●表３２(11)'!O9+'●表３２(11)'!O33+'●表３２(12)'!O12+'●表３２(13)'!O15</f>
        <v>516</v>
      </c>
      <c r="P9" s="27"/>
    </row>
    <row r="10" spans="1:16" s="28" customFormat="1" ht="19.5" customHeight="1" x14ac:dyDescent="0.15">
      <c r="A10" s="23"/>
      <c r="B10" s="29" t="s">
        <v>20</v>
      </c>
      <c r="C10" s="25">
        <f>SUM(D10:O10)</f>
        <v>5391</v>
      </c>
      <c r="D10" s="30">
        <f>D13+'●表３２(2)'!D16+'●表３２(4)'!D28+'●表３２(4)'!D37+'●表３２(5)'!D13+'●表３２(5)'!D22+'●表３２(5)'!D40+'●表３２(6)'!D10+'●表３２(6)'!D13+'●表３２(7)'!D40+'●表３２(8)'!D37+'●表３２(9)'!D25+'●表３２(9)'!D28+'●表３２(9)'!D31+'●表３２(10)'!D19+'●表３２(10)'!D22+'●表３２(11)'!D10+'●表３２(11)'!D34+'●表３２(12)'!D13+'●表３２(13)'!D16</f>
        <v>521</v>
      </c>
      <c r="E10" s="30">
        <f>E13+'●表３２(2)'!E16+'●表３２(4)'!E28+'●表３２(4)'!E37+'●表３２(5)'!E13+'●表３２(5)'!E22+'●表３２(5)'!E40+'●表３２(6)'!E10+'●表３２(6)'!E13+'●表３２(7)'!E40+'●表３２(8)'!E37+'●表３２(9)'!E25+'●表３２(9)'!E28+'●表３２(9)'!E31+'●表３２(10)'!E19+'●表３２(10)'!E22+'●表３２(11)'!E10+'●表３２(11)'!E34+'●表３２(12)'!E13+'●表３２(13)'!E16</f>
        <v>462</v>
      </c>
      <c r="F10" s="30">
        <f>F13+'●表３２(2)'!F16+'●表３２(4)'!F28+'●表３２(4)'!F37+'●表３２(5)'!F13+'●表３２(5)'!F22+'●表３２(5)'!F40+'●表３２(6)'!F10+'●表３２(6)'!F13+'●表３２(7)'!F40+'●表３２(8)'!F37+'●表３２(9)'!F25+'●表３２(9)'!F28+'●表３２(9)'!F31+'●表３２(10)'!F19+'●表３２(10)'!F22+'●表３２(11)'!F10+'●表３２(11)'!F34+'●表３２(12)'!F13+'●表３２(13)'!F16</f>
        <v>447</v>
      </c>
      <c r="G10" s="30">
        <f>G13+'●表３２(2)'!G16+'●表３２(4)'!G28+'●表３２(4)'!G37+'●表３２(5)'!G13+'●表３２(5)'!G22+'●表３２(5)'!G40+'●表３２(6)'!G10+'●表３２(6)'!G13+'●表３２(7)'!G40+'●表３２(8)'!G37+'●表３２(9)'!G25+'●表３２(9)'!G28+'●表３２(9)'!G31+'●表３２(10)'!G19+'●表３２(10)'!G22+'●表３２(11)'!G10+'●表３２(11)'!G34+'●表３２(12)'!G13+'●表３２(13)'!G16</f>
        <v>480</v>
      </c>
      <c r="H10" s="30">
        <f>H13+'●表３２(2)'!H16+'●表３２(4)'!H28+'●表３２(4)'!H37+'●表３２(5)'!H13+'●表３２(5)'!H22+'●表３２(5)'!H40+'●表３２(6)'!H10+'●表３２(6)'!H13+'●表３２(7)'!H40+'●表３２(8)'!H37+'●表３２(9)'!H25+'●表３２(9)'!H28+'●表３２(9)'!H31+'●表３２(10)'!H19+'●表３２(10)'!H22+'●表３２(11)'!H10+'●表３２(11)'!H34+'●表３２(12)'!H13+'●表３２(13)'!H16</f>
        <v>455</v>
      </c>
      <c r="I10" s="30">
        <f>I13+'●表３２(2)'!I16+'●表３２(4)'!I28+'●表３２(4)'!I37+'●表３２(5)'!I13+'●表３２(5)'!I22+'●表３２(5)'!I40+'●表３２(6)'!I10+'●表３２(6)'!I13+'●表３２(7)'!I40+'●表３２(8)'!I37+'●表３２(9)'!I25+'●表３２(9)'!I28+'●表３２(9)'!I31+'●表３２(10)'!I19+'●表３２(10)'!I22+'●表３２(11)'!I10+'●表３２(11)'!I34+'●表３２(12)'!I13+'●表３２(13)'!I16</f>
        <v>384</v>
      </c>
      <c r="J10" s="30">
        <f>J13+'●表３２(2)'!J16+'●表３２(4)'!J28+'●表３２(4)'!J37+'●表３２(5)'!J13+'●表３２(5)'!J22+'●表３２(5)'!J40+'●表３２(6)'!J10+'●表３２(6)'!J13+'●表３２(7)'!J40+'●表３２(8)'!J37+'●表３２(9)'!J25+'●表３２(9)'!J28+'●表３２(9)'!J31+'●表３２(10)'!J19+'●表３２(10)'!J22+'●表３２(11)'!J10+'●表３２(11)'!J34+'●表３２(12)'!J13+'●表３２(13)'!J16</f>
        <v>432</v>
      </c>
      <c r="K10" s="30">
        <f>K13+'●表３２(2)'!K16+'●表３２(4)'!K28+'●表３２(4)'!K37+'●表３２(5)'!K13+'●表３２(5)'!K22+'●表３２(5)'!K40+'●表３２(6)'!K10+'●表３２(6)'!K13+'●表３２(7)'!K40+'●表３２(8)'!K37+'●表３２(9)'!K25+'●表３２(9)'!K28+'●表３２(9)'!K31+'●表３２(10)'!K19+'●表３２(10)'!K22+'●表３２(11)'!K10+'●表３２(11)'!K34+'●表３２(12)'!K13+'●表３２(13)'!K16</f>
        <v>452</v>
      </c>
      <c r="L10" s="30">
        <f>L13+'●表３２(2)'!L16+'●表３２(4)'!L28+'●表３２(4)'!L37+'●表３２(5)'!L13+'●表３２(5)'!L22+'●表３２(5)'!L40+'●表３２(6)'!L10+'●表３２(6)'!L13+'●表３２(7)'!L40+'●表３２(8)'!L37+'●表３２(9)'!L25+'●表３２(9)'!L28+'●表３２(9)'!L31+'●表３２(10)'!L19+'●表３２(10)'!L22+'●表３２(11)'!L10+'●表３２(11)'!L34+'●表３２(12)'!L13+'●表３２(13)'!L16</f>
        <v>425</v>
      </c>
      <c r="M10" s="30">
        <f>M13+'●表３２(2)'!M16+'●表３２(4)'!M28+'●表３２(4)'!M37+'●表３２(5)'!M13+'●表３２(5)'!M22+'●表３２(5)'!M40+'●表３２(6)'!M10+'●表３２(6)'!M13+'●表３２(7)'!M40+'●表３２(8)'!M37+'●表３２(9)'!M25+'●表３２(9)'!M28+'●表３２(9)'!M31+'●表３２(10)'!M19+'●表３２(10)'!M22+'●表３２(11)'!M10+'●表３２(11)'!M34+'●表３２(12)'!M13+'●表３２(13)'!M16</f>
        <v>425</v>
      </c>
      <c r="N10" s="30">
        <f>N13+'●表３２(2)'!N16+'●表３２(4)'!N28+'●表３２(4)'!N37+'●表３２(5)'!N13+'●表３２(5)'!N22+'●表３２(5)'!N40+'●表３２(6)'!N10+'●表３２(6)'!N13+'●表３２(7)'!N40+'●表３２(8)'!N37+'●表３２(9)'!N25+'●表３２(9)'!N28+'●表３２(9)'!N31+'●表３２(10)'!N19+'●表３２(10)'!N22+'●表３２(11)'!N10+'●表３２(11)'!N34+'●表３２(12)'!N13+'●表３２(13)'!N16</f>
        <v>446</v>
      </c>
      <c r="O10" s="31">
        <f>O13+'●表３２(2)'!O16+'●表３２(4)'!O28+'●表３２(4)'!O37+'●表３２(5)'!O13+'●表３２(5)'!O22+'●表３２(5)'!O40+'●表３２(6)'!O10+'●表３２(6)'!O13+'●表３２(7)'!O40+'●表３２(8)'!O37+'●表３２(9)'!O25+'●表３２(9)'!O28+'●表３２(9)'!O31+'●表３２(10)'!O19+'●表３２(10)'!O22+'●表３２(11)'!O10+'●表３２(11)'!O34+'●表３２(12)'!O13+'●表３２(13)'!O16</f>
        <v>462</v>
      </c>
      <c r="P10" s="27"/>
    </row>
    <row r="11" spans="1:16" s="8" customFormat="1" ht="19.5" customHeight="1" x14ac:dyDescent="0.15">
      <c r="A11" s="32" t="s">
        <v>21</v>
      </c>
      <c r="B11" s="33" t="s">
        <v>22</v>
      </c>
      <c r="C11" s="34">
        <f t="shared" ref="C11:C40" si="1">SUM(D11:O11)</f>
        <v>158</v>
      </c>
      <c r="D11" s="34">
        <f>SUM(D12:D13)</f>
        <v>18</v>
      </c>
      <c r="E11" s="34">
        <f t="shared" ref="E11:O11" si="2">SUM(E12:E13)</f>
        <v>13</v>
      </c>
      <c r="F11" s="34">
        <f t="shared" si="2"/>
        <v>10</v>
      </c>
      <c r="G11" s="34">
        <f t="shared" si="2"/>
        <v>10</v>
      </c>
      <c r="H11" s="34">
        <f t="shared" si="2"/>
        <v>12</v>
      </c>
      <c r="I11" s="34">
        <f t="shared" si="2"/>
        <v>9</v>
      </c>
      <c r="J11" s="34">
        <f t="shared" si="2"/>
        <v>14</v>
      </c>
      <c r="K11" s="34">
        <f t="shared" si="2"/>
        <v>23</v>
      </c>
      <c r="L11" s="34">
        <f t="shared" si="2"/>
        <v>12</v>
      </c>
      <c r="M11" s="34">
        <f t="shared" si="2"/>
        <v>14</v>
      </c>
      <c r="N11" s="34">
        <f t="shared" si="2"/>
        <v>11</v>
      </c>
      <c r="O11" s="35">
        <f t="shared" si="2"/>
        <v>12</v>
      </c>
      <c r="P11" s="9"/>
    </row>
    <row r="12" spans="1:16" s="8" customFormat="1" ht="19.5" customHeight="1" x14ac:dyDescent="0.15">
      <c r="A12" s="32"/>
      <c r="B12" s="36" t="s">
        <v>23</v>
      </c>
      <c r="C12" s="34">
        <f t="shared" si="1"/>
        <v>65</v>
      </c>
      <c r="D12" s="37">
        <v>7</v>
      </c>
      <c r="E12" s="37">
        <v>3</v>
      </c>
      <c r="F12" s="37">
        <v>1</v>
      </c>
      <c r="G12" s="37">
        <v>8</v>
      </c>
      <c r="H12" s="37">
        <v>4</v>
      </c>
      <c r="I12" s="37">
        <v>5</v>
      </c>
      <c r="J12" s="37">
        <v>5</v>
      </c>
      <c r="K12" s="37">
        <v>8</v>
      </c>
      <c r="L12" s="37">
        <v>6</v>
      </c>
      <c r="M12" s="37">
        <v>7</v>
      </c>
      <c r="N12" s="37">
        <v>5</v>
      </c>
      <c r="O12" s="38">
        <v>6</v>
      </c>
      <c r="P12" s="9"/>
    </row>
    <row r="13" spans="1:16" s="8" customFormat="1" ht="19.5" customHeight="1" x14ac:dyDescent="0.15">
      <c r="A13" s="32"/>
      <c r="B13" s="36" t="s">
        <v>20</v>
      </c>
      <c r="C13" s="34">
        <f t="shared" si="1"/>
        <v>93</v>
      </c>
      <c r="D13" s="37">
        <v>11</v>
      </c>
      <c r="E13" s="37">
        <v>10</v>
      </c>
      <c r="F13" s="37">
        <v>9</v>
      </c>
      <c r="G13" s="37">
        <v>2</v>
      </c>
      <c r="H13" s="37">
        <v>8</v>
      </c>
      <c r="I13" s="37">
        <v>4</v>
      </c>
      <c r="J13" s="37">
        <v>9</v>
      </c>
      <c r="K13" s="37">
        <v>15</v>
      </c>
      <c r="L13" s="37">
        <v>6</v>
      </c>
      <c r="M13" s="37">
        <v>7</v>
      </c>
      <c r="N13" s="37">
        <v>6</v>
      </c>
      <c r="O13" s="38">
        <v>6</v>
      </c>
      <c r="P13" s="9"/>
    </row>
    <row r="14" spans="1:16" s="8" customFormat="1" ht="19.5" customHeight="1" x14ac:dyDescent="0.15">
      <c r="A14" s="32" t="s">
        <v>24</v>
      </c>
      <c r="B14" s="33" t="s">
        <v>25</v>
      </c>
      <c r="C14" s="34">
        <f t="shared" si="1"/>
        <v>15</v>
      </c>
      <c r="D14" s="34">
        <f>SUM(D15:D16)</f>
        <v>1</v>
      </c>
      <c r="E14" s="34">
        <f t="shared" ref="E14:O14" si="3">SUM(E15:E16)</f>
        <v>1</v>
      </c>
      <c r="F14" s="34">
        <f t="shared" si="3"/>
        <v>1</v>
      </c>
      <c r="G14" s="34">
        <f t="shared" si="3"/>
        <v>3</v>
      </c>
      <c r="H14" s="34">
        <f t="shared" si="3"/>
        <v>1</v>
      </c>
      <c r="I14" s="34">
        <f t="shared" si="3"/>
        <v>0</v>
      </c>
      <c r="J14" s="34">
        <f t="shared" si="3"/>
        <v>1</v>
      </c>
      <c r="K14" s="34">
        <f t="shared" si="3"/>
        <v>1</v>
      </c>
      <c r="L14" s="34">
        <f t="shared" si="3"/>
        <v>1</v>
      </c>
      <c r="M14" s="34">
        <f t="shared" si="3"/>
        <v>3</v>
      </c>
      <c r="N14" s="34">
        <f t="shared" si="3"/>
        <v>1</v>
      </c>
      <c r="O14" s="35">
        <f t="shared" si="3"/>
        <v>1</v>
      </c>
      <c r="P14" s="9"/>
    </row>
    <row r="15" spans="1:16" s="8" customFormat="1" ht="19.5" customHeight="1" x14ac:dyDescent="0.15">
      <c r="A15" s="32"/>
      <c r="B15" s="36" t="s">
        <v>23</v>
      </c>
      <c r="C15" s="34">
        <f t="shared" si="1"/>
        <v>9</v>
      </c>
      <c r="D15" s="37">
        <v>1</v>
      </c>
      <c r="E15" s="37">
        <v>0</v>
      </c>
      <c r="F15" s="37">
        <v>0</v>
      </c>
      <c r="G15" s="37">
        <v>3</v>
      </c>
      <c r="H15" s="37">
        <v>0</v>
      </c>
      <c r="I15" s="37">
        <v>0</v>
      </c>
      <c r="J15" s="37">
        <v>1</v>
      </c>
      <c r="K15" s="37">
        <v>0</v>
      </c>
      <c r="L15" s="37">
        <v>1</v>
      </c>
      <c r="M15" s="37">
        <v>2</v>
      </c>
      <c r="N15" s="37">
        <v>1</v>
      </c>
      <c r="O15" s="38">
        <v>0</v>
      </c>
      <c r="P15" s="9"/>
    </row>
    <row r="16" spans="1:16" s="8" customFormat="1" ht="19.5" customHeight="1" x14ac:dyDescent="0.15">
      <c r="A16" s="32"/>
      <c r="B16" s="36" t="s">
        <v>20</v>
      </c>
      <c r="C16" s="34">
        <f t="shared" si="1"/>
        <v>6</v>
      </c>
      <c r="D16" s="37">
        <v>0</v>
      </c>
      <c r="E16" s="37">
        <v>1</v>
      </c>
      <c r="F16" s="37">
        <v>1</v>
      </c>
      <c r="G16" s="37">
        <v>0</v>
      </c>
      <c r="H16" s="37">
        <v>1</v>
      </c>
      <c r="I16" s="37">
        <v>0</v>
      </c>
      <c r="J16" s="37">
        <v>0</v>
      </c>
      <c r="K16" s="37">
        <v>1</v>
      </c>
      <c r="L16" s="37">
        <v>0</v>
      </c>
      <c r="M16" s="37">
        <v>1</v>
      </c>
      <c r="N16" s="37">
        <v>0</v>
      </c>
      <c r="O16" s="38">
        <v>1</v>
      </c>
      <c r="P16" s="9"/>
    </row>
    <row r="17" spans="1:16" s="8" customFormat="1" ht="19.5" customHeight="1" x14ac:dyDescent="0.15">
      <c r="A17" s="32" t="s">
        <v>26</v>
      </c>
      <c r="B17" s="33" t="s">
        <v>27</v>
      </c>
      <c r="C17" s="34">
        <f>SUM(D17:O17)</f>
        <v>14</v>
      </c>
      <c r="D17" s="34">
        <f>SUM(D18:D19)</f>
        <v>2</v>
      </c>
      <c r="E17" s="34">
        <f t="shared" ref="E17:O17" si="4">SUM(E18:E19)</f>
        <v>1</v>
      </c>
      <c r="F17" s="34">
        <f t="shared" si="4"/>
        <v>0</v>
      </c>
      <c r="G17" s="34">
        <f t="shared" si="4"/>
        <v>3</v>
      </c>
      <c r="H17" s="34">
        <f t="shared" si="4"/>
        <v>3</v>
      </c>
      <c r="I17" s="34">
        <f t="shared" si="4"/>
        <v>1</v>
      </c>
      <c r="J17" s="34">
        <f t="shared" si="4"/>
        <v>0</v>
      </c>
      <c r="K17" s="34">
        <f t="shared" si="4"/>
        <v>2</v>
      </c>
      <c r="L17" s="34">
        <f t="shared" si="4"/>
        <v>1</v>
      </c>
      <c r="M17" s="34">
        <f t="shared" si="4"/>
        <v>0</v>
      </c>
      <c r="N17" s="34">
        <f t="shared" si="4"/>
        <v>1</v>
      </c>
      <c r="O17" s="35">
        <f t="shared" si="4"/>
        <v>0</v>
      </c>
      <c r="P17" s="9"/>
    </row>
    <row r="18" spans="1:16" s="8" customFormat="1" ht="19.5" customHeight="1" x14ac:dyDescent="0.15">
      <c r="A18" s="32"/>
      <c r="B18" s="36" t="s">
        <v>23</v>
      </c>
      <c r="C18" s="34">
        <f t="shared" si="1"/>
        <v>7</v>
      </c>
      <c r="D18" s="37">
        <v>0</v>
      </c>
      <c r="E18" s="37">
        <v>1</v>
      </c>
      <c r="F18" s="37">
        <v>0</v>
      </c>
      <c r="G18" s="37">
        <v>1</v>
      </c>
      <c r="H18" s="37">
        <v>2</v>
      </c>
      <c r="I18" s="37">
        <v>1</v>
      </c>
      <c r="J18" s="37">
        <v>0</v>
      </c>
      <c r="K18" s="37">
        <v>1</v>
      </c>
      <c r="L18" s="37">
        <v>1</v>
      </c>
      <c r="M18" s="37">
        <v>0</v>
      </c>
      <c r="N18" s="37">
        <v>0</v>
      </c>
      <c r="O18" s="38">
        <v>0</v>
      </c>
      <c r="P18" s="9"/>
    </row>
    <row r="19" spans="1:16" s="8" customFormat="1" ht="19.5" customHeight="1" x14ac:dyDescent="0.15">
      <c r="A19" s="32"/>
      <c r="B19" s="36" t="s">
        <v>20</v>
      </c>
      <c r="C19" s="34">
        <f>SUM(D19:O19)</f>
        <v>7</v>
      </c>
      <c r="D19" s="37">
        <v>2</v>
      </c>
      <c r="E19" s="37">
        <v>0</v>
      </c>
      <c r="F19" s="37">
        <v>0</v>
      </c>
      <c r="G19" s="37">
        <v>2</v>
      </c>
      <c r="H19" s="37">
        <v>1</v>
      </c>
      <c r="I19" s="37">
        <v>0</v>
      </c>
      <c r="J19" s="37">
        <v>0</v>
      </c>
      <c r="K19" s="37">
        <v>1</v>
      </c>
      <c r="L19" s="37">
        <v>0</v>
      </c>
      <c r="M19" s="37">
        <v>0</v>
      </c>
      <c r="N19" s="37">
        <v>1</v>
      </c>
      <c r="O19" s="38">
        <v>0</v>
      </c>
      <c r="P19" s="9"/>
    </row>
    <row r="20" spans="1:16" s="8" customFormat="1" ht="19.5" customHeight="1" x14ac:dyDescent="0.15">
      <c r="A20" s="32" t="s">
        <v>28</v>
      </c>
      <c r="B20" s="39" t="s">
        <v>29</v>
      </c>
      <c r="C20" s="34">
        <f t="shared" si="1"/>
        <v>12</v>
      </c>
      <c r="D20" s="34">
        <f>SUM(D21:D22)</f>
        <v>1</v>
      </c>
      <c r="E20" s="34">
        <f t="shared" ref="E20:O20" si="5">SUM(E21:E22)</f>
        <v>1</v>
      </c>
      <c r="F20" s="34">
        <f t="shared" si="5"/>
        <v>0</v>
      </c>
      <c r="G20" s="34">
        <f t="shared" si="5"/>
        <v>3</v>
      </c>
      <c r="H20" s="34">
        <f t="shared" si="5"/>
        <v>3</v>
      </c>
      <c r="I20" s="34">
        <f t="shared" si="5"/>
        <v>1</v>
      </c>
      <c r="J20" s="34">
        <f t="shared" si="5"/>
        <v>0</v>
      </c>
      <c r="K20" s="34">
        <f t="shared" si="5"/>
        <v>1</v>
      </c>
      <c r="L20" s="34">
        <f t="shared" si="5"/>
        <v>1</v>
      </c>
      <c r="M20" s="34">
        <f t="shared" si="5"/>
        <v>0</v>
      </c>
      <c r="N20" s="34">
        <f t="shared" si="5"/>
        <v>1</v>
      </c>
      <c r="O20" s="35">
        <f t="shared" si="5"/>
        <v>0</v>
      </c>
      <c r="P20" s="9"/>
    </row>
    <row r="21" spans="1:16" s="9" customFormat="1" ht="19.5" customHeight="1" x14ac:dyDescent="0.15">
      <c r="A21" s="32"/>
      <c r="B21" s="36" t="s">
        <v>23</v>
      </c>
      <c r="C21" s="34">
        <f t="shared" si="1"/>
        <v>6</v>
      </c>
      <c r="D21" s="37">
        <v>0</v>
      </c>
      <c r="E21" s="37">
        <v>1</v>
      </c>
      <c r="F21" s="37">
        <v>0</v>
      </c>
      <c r="G21" s="37">
        <v>1</v>
      </c>
      <c r="H21" s="37">
        <v>2</v>
      </c>
      <c r="I21" s="37">
        <v>1</v>
      </c>
      <c r="J21" s="37">
        <v>0</v>
      </c>
      <c r="K21" s="37">
        <v>0</v>
      </c>
      <c r="L21" s="37">
        <v>1</v>
      </c>
      <c r="M21" s="37">
        <v>0</v>
      </c>
      <c r="N21" s="37">
        <v>0</v>
      </c>
      <c r="O21" s="38">
        <v>0</v>
      </c>
    </row>
    <row r="22" spans="1:16" s="8" customFormat="1" ht="19.5" customHeight="1" x14ac:dyDescent="0.15">
      <c r="A22" s="32"/>
      <c r="B22" s="36" t="s">
        <v>20</v>
      </c>
      <c r="C22" s="34">
        <f t="shared" si="1"/>
        <v>6</v>
      </c>
      <c r="D22" s="37">
        <v>1</v>
      </c>
      <c r="E22" s="37">
        <v>0</v>
      </c>
      <c r="F22" s="37">
        <v>0</v>
      </c>
      <c r="G22" s="37">
        <v>2</v>
      </c>
      <c r="H22" s="37">
        <v>1</v>
      </c>
      <c r="I22" s="37">
        <v>0</v>
      </c>
      <c r="J22" s="37">
        <v>0</v>
      </c>
      <c r="K22" s="37">
        <v>1</v>
      </c>
      <c r="L22" s="37">
        <v>0</v>
      </c>
      <c r="M22" s="37">
        <v>0</v>
      </c>
      <c r="N22" s="37">
        <v>1</v>
      </c>
      <c r="O22" s="38">
        <v>0</v>
      </c>
      <c r="P22" s="9"/>
    </row>
    <row r="23" spans="1:16" s="8" customFormat="1" ht="19.5" customHeight="1" x14ac:dyDescent="0.15">
      <c r="A23" s="32" t="s">
        <v>30</v>
      </c>
      <c r="B23" s="33" t="s">
        <v>31</v>
      </c>
      <c r="C23" s="34">
        <f t="shared" si="1"/>
        <v>2</v>
      </c>
      <c r="D23" s="34">
        <f>SUM(D24:D25)</f>
        <v>1</v>
      </c>
      <c r="E23" s="34">
        <f t="shared" ref="E23:O23" si="6">SUM(E24:E25)</f>
        <v>0</v>
      </c>
      <c r="F23" s="34">
        <f t="shared" si="6"/>
        <v>0</v>
      </c>
      <c r="G23" s="34">
        <f t="shared" si="6"/>
        <v>0</v>
      </c>
      <c r="H23" s="34">
        <f t="shared" si="6"/>
        <v>0</v>
      </c>
      <c r="I23" s="34">
        <f t="shared" si="6"/>
        <v>0</v>
      </c>
      <c r="J23" s="34">
        <f t="shared" si="6"/>
        <v>0</v>
      </c>
      <c r="K23" s="34">
        <f t="shared" si="6"/>
        <v>1</v>
      </c>
      <c r="L23" s="34">
        <f t="shared" si="6"/>
        <v>0</v>
      </c>
      <c r="M23" s="34">
        <f t="shared" si="6"/>
        <v>0</v>
      </c>
      <c r="N23" s="34">
        <f t="shared" si="6"/>
        <v>0</v>
      </c>
      <c r="O23" s="35">
        <f t="shared" si="6"/>
        <v>0</v>
      </c>
      <c r="P23" s="9"/>
    </row>
    <row r="24" spans="1:16" s="8" customFormat="1" ht="19.5" customHeight="1" x14ac:dyDescent="0.15">
      <c r="A24" s="32"/>
      <c r="B24" s="36" t="s">
        <v>23</v>
      </c>
      <c r="C24" s="34">
        <f t="shared" si="1"/>
        <v>1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1</v>
      </c>
      <c r="L24" s="37">
        <v>0</v>
      </c>
      <c r="M24" s="37">
        <v>0</v>
      </c>
      <c r="N24" s="37">
        <v>0</v>
      </c>
      <c r="O24" s="38">
        <v>0</v>
      </c>
      <c r="P24" s="9"/>
    </row>
    <row r="25" spans="1:16" s="8" customFormat="1" ht="19.5" customHeight="1" x14ac:dyDescent="0.15">
      <c r="A25" s="32"/>
      <c r="B25" s="36" t="s">
        <v>20</v>
      </c>
      <c r="C25" s="34">
        <f t="shared" si="1"/>
        <v>1</v>
      </c>
      <c r="D25" s="37">
        <v>1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38">
        <v>0</v>
      </c>
      <c r="P25" s="9"/>
    </row>
    <row r="26" spans="1:16" s="8" customFormat="1" ht="19.5" customHeight="1" x14ac:dyDescent="0.15">
      <c r="A26" s="32" t="s">
        <v>32</v>
      </c>
      <c r="B26" s="33" t="s">
        <v>33</v>
      </c>
      <c r="C26" s="34">
        <f t="shared" si="1"/>
        <v>75</v>
      </c>
      <c r="D26" s="34">
        <f>SUM(D27:D28)</f>
        <v>12</v>
      </c>
      <c r="E26" s="34">
        <f t="shared" ref="E26:O26" si="7">SUM(E27:E28)</f>
        <v>6</v>
      </c>
      <c r="F26" s="34">
        <f t="shared" si="7"/>
        <v>6</v>
      </c>
      <c r="G26" s="34">
        <f t="shared" si="7"/>
        <v>3</v>
      </c>
      <c r="H26" s="34">
        <f t="shared" si="7"/>
        <v>5</v>
      </c>
      <c r="I26" s="34">
        <f t="shared" si="7"/>
        <v>4</v>
      </c>
      <c r="J26" s="34">
        <f t="shared" si="7"/>
        <v>8</v>
      </c>
      <c r="K26" s="34">
        <f t="shared" si="7"/>
        <v>8</v>
      </c>
      <c r="L26" s="34">
        <f t="shared" si="7"/>
        <v>6</v>
      </c>
      <c r="M26" s="34">
        <f t="shared" si="7"/>
        <v>7</v>
      </c>
      <c r="N26" s="34">
        <f t="shared" si="7"/>
        <v>4</v>
      </c>
      <c r="O26" s="35">
        <f t="shared" si="7"/>
        <v>6</v>
      </c>
      <c r="P26" s="9"/>
    </row>
    <row r="27" spans="1:16" s="8" customFormat="1" ht="19.5" customHeight="1" x14ac:dyDescent="0.15">
      <c r="A27" s="32"/>
      <c r="B27" s="36" t="s">
        <v>23</v>
      </c>
      <c r="C27" s="34">
        <f t="shared" si="1"/>
        <v>30</v>
      </c>
      <c r="D27" s="37">
        <v>5</v>
      </c>
      <c r="E27" s="37">
        <v>0</v>
      </c>
      <c r="F27" s="37">
        <v>1</v>
      </c>
      <c r="G27" s="37">
        <v>3</v>
      </c>
      <c r="H27" s="37">
        <v>2</v>
      </c>
      <c r="I27" s="37">
        <v>2</v>
      </c>
      <c r="J27" s="37">
        <v>3</v>
      </c>
      <c r="K27" s="37">
        <v>2</v>
      </c>
      <c r="L27" s="37">
        <v>3</v>
      </c>
      <c r="M27" s="37">
        <v>4</v>
      </c>
      <c r="N27" s="37">
        <v>2</v>
      </c>
      <c r="O27" s="38">
        <v>3</v>
      </c>
      <c r="P27" s="9"/>
    </row>
    <row r="28" spans="1:16" s="8" customFormat="1" ht="19.5" customHeight="1" x14ac:dyDescent="0.15">
      <c r="A28" s="32"/>
      <c r="B28" s="36" t="s">
        <v>20</v>
      </c>
      <c r="C28" s="34">
        <f t="shared" si="1"/>
        <v>45</v>
      </c>
      <c r="D28" s="37">
        <v>7</v>
      </c>
      <c r="E28" s="37">
        <v>6</v>
      </c>
      <c r="F28" s="37">
        <v>5</v>
      </c>
      <c r="G28" s="37">
        <v>0</v>
      </c>
      <c r="H28" s="37">
        <v>3</v>
      </c>
      <c r="I28" s="37">
        <v>2</v>
      </c>
      <c r="J28" s="37">
        <v>5</v>
      </c>
      <c r="K28" s="37">
        <v>6</v>
      </c>
      <c r="L28" s="37">
        <v>3</v>
      </c>
      <c r="M28" s="37">
        <v>3</v>
      </c>
      <c r="N28" s="37">
        <v>2</v>
      </c>
      <c r="O28" s="38">
        <v>3</v>
      </c>
      <c r="P28" s="9"/>
    </row>
    <row r="29" spans="1:16" s="8" customFormat="1" ht="19.5" customHeight="1" x14ac:dyDescent="0.15">
      <c r="A29" s="32" t="s">
        <v>34</v>
      </c>
      <c r="B29" s="33" t="s">
        <v>35</v>
      </c>
      <c r="C29" s="34">
        <f t="shared" si="1"/>
        <v>11</v>
      </c>
      <c r="D29" s="34">
        <f>SUM(D30:D31)</f>
        <v>0</v>
      </c>
      <c r="E29" s="34">
        <f t="shared" ref="E29:O29" si="8">SUM(E30:E31)</f>
        <v>1</v>
      </c>
      <c r="F29" s="34">
        <f t="shared" si="8"/>
        <v>1</v>
      </c>
      <c r="G29" s="34">
        <f t="shared" si="8"/>
        <v>0</v>
      </c>
      <c r="H29" s="34">
        <f t="shared" si="8"/>
        <v>1</v>
      </c>
      <c r="I29" s="34">
        <f t="shared" si="8"/>
        <v>0</v>
      </c>
      <c r="J29" s="34">
        <f t="shared" si="8"/>
        <v>2</v>
      </c>
      <c r="K29" s="34">
        <f t="shared" si="8"/>
        <v>3</v>
      </c>
      <c r="L29" s="34">
        <f t="shared" si="8"/>
        <v>0</v>
      </c>
      <c r="M29" s="34">
        <f t="shared" si="8"/>
        <v>1</v>
      </c>
      <c r="N29" s="34">
        <f t="shared" si="8"/>
        <v>1</v>
      </c>
      <c r="O29" s="35">
        <f t="shared" si="8"/>
        <v>1</v>
      </c>
      <c r="P29" s="9"/>
    </row>
    <row r="30" spans="1:16" s="8" customFormat="1" ht="19.5" customHeight="1" x14ac:dyDescent="0.15">
      <c r="A30" s="32"/>
      <c r="B30" s="36" t="s">
        <v>23</v>
      </c>
      <c r="C30" s="34">
        <f t="shared" si="1"/>
        <v>2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1</v>
      </c>
      <c r="O30" s="38">
        <v>1</v>
      </c>
      <c r="P30" s="9"/>
    </row>
    <row r="31" spans="1:16" s="8" customFormat="1" ht="19.5" customHeight="1" x14ac:dyDescent="0.15">
      <c r="A31" s="32"/>
      <c r="B31" s="36" t="s">
        <v>20</v>
      </c>
      <c r="C31" s="34">
        <f t="shared" si="1"/>
        <v>9</v>
      </c>
      <c r="D31" s="37">
        <v>0</v>
      </c>
      <c r="E31" s="37">
        <v>1</v>
      </c>
      <c r="F31" s="37">
        <v>1</v>
      </c>
      <c r="G31" s="37">
        <v>0</v>
      </c>
      <c r="H31" s="37">
        <v>1</v>
      </c>
      <c r="I31" s="37">
        <v>0</v>
      </c>
      <c r="J31" s="37">
        <v>2</v>
      </c>
      <c r="K31" s="37">
        <v>3</v>
      </c>
      <c r="L31" s="37">
        <v>0</v>
      </c>
      <c r="M31" s="37">
        <v>1</v>
      </c>
      <c r="N31" s="37">
        <v>0</v>
      </c>
      <c r="O31" s="38">
        <v>0</v>
      </c>
      <c r="P31" s="9"/>
    </row>
    <row r="32" spans="1:16" s="8" customFormat="1" ht="19.5" customHeight="1" x14ac:dyDescent="0.15">
      <c r="A32" s="32" t="s">
        <v>36</v>
      </c>
      <c r="B32" s="33" t="s">
        <v>37</v>
      </c>
      <c r="C32" s="34">
        <f t="shared" si="1"/>
        <v>1</v>
      </c>
      <c r="D32" s="34">
        <f>SUM(D33:D34)</f>
        <v>0</v>
      </c>
      <c r="E32" s="34">
        <f t="shared" ref="E32:O32" si="9">SUM(E33:E34)</f>
        <v>0</v>
      </c>
      <c r="F32" s="34">
        <f t="shared" si="9"/>
        <v>0</v>
      </c>
      <c r="G32" s="34">
        <f t="shared" si="9"/>
        <v>0</v>
      </c>
      <c r="H32" s="34">
        <f t="shared" si="9"/>
        <v>1</v>
      </c>
      <c r="I32" s="34">
        <f t="shared" si="9"/>
        <v>0</v>
      </c>
      <c r="J32" s="34">
        <f t="shared" si="9"/>
        <v>0</v>
      </c>
      <c r="K32" s="34">
        <f t="shared" si="9"/>
        <v>0</v>
      </c>
      <c r="L32" s="34">
        <f t="shared" si="9"/>
        <v>0</v>
      </c>
      <c r="M32" s="34">
        <f t="shared" si="9"/>
        <v>0</v>
      </c>
      <c r="N32" s="34">
        <f t="shared" si="9"/>
        <v>0</v>
      </c>
      <c r="O32" s="35">
        <f t="shared" si="9"/>
        <v>0</v>
      </c>
      <c r="P32" s="9"/>
    </row>
    <row r="33" spans="1:16" s="8" customFormat="1" ht="19.5" customHeight="1" x14ac:dyDescent="0.15">
      <c r="A33" s="32"/>
      <c r="B33" s="36" t="s">
        <v>23</v>
      </c>
      <c r="C33" s="34">
        <f t="shared" si="1"/>
        <v>0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8">
        <v>0</v>
      </c>
      <c r="P33" s="9"/>
    </row>
    <row r="34" spans="1:16" s="8" customFormat="1" ht="19.5" customHeight="1" x14ac:dyDescent="0.15">
      <c r="A34" s="32"/>
      <c r="B34" s="36" t="s">
        <v>20</v>
      </c>
      <c r="C34" s="34">
        <f t="shared" si="1"/>
        <v>1</v>
      </c>
      <c r="D34" s="37">
        <v>0</v>
      </c>
      <c r="E34" s="37">
        <v>0</v>
      </c>
      <c r="F34" s="37">
        <v>0</v>
      </c>
      <c r="G34" s="37">
        <v>0</v>
      </c>
      <c r="H34" s="37">
        <v>1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8">
        <v>0</v>
      </c>
      <c r="P34" s="9"/>
    </row>
    <row r="35" spans="1:16" s="8" customFormat="1" ht="19.5" customHeight="1" x14ac:dyDescent="0.15">
      <c r="A35" s="32" t="s">
        <v>38</v>
      </c>
      <c r="B35" s="33" t="s">
        <v>39</v>
      </c>
      <c r="C35" s="34">
        <f t="shared" si="1"/>
        <v>10</v>
      </c>
      <c r="D35" s="34">
        <f>SUM(D36:D37)</f>
        <v>0</v>
      </c>
      <c r="E35" s="34">
        <f t="shared" ref="E35:O35" si="10">SUM(E36:E37)</f>
        <v>1</v>
      </c>
      <c r="F35" s="34">
        <f t="shared" si="10"/>
        <v>1</v>
      </c>
      <c r="G35" s="34">
        <f t="shared" si="10"/>
        <v>0</v>
      </c>
      <c r="H35" s="34">
        <f t="shared" si="10"/>
        <v>0</v>
      </c>
      <c r="I35" s="34">
        <f t="shared" si="10"/>
        <v>0</v>
      </c>
      <c r="J35" s="34">
        <f t="shared" si="10"/>
        <v>2</v>
      </c>
      <c r="K35" s="34">
        <f t="shared" si="10"/>
        <v>3</v>
      </c>
      <c r="L35" s="34">
        <f t="shared" si="10"/>
        <v>0</v>
      </c>
      <c r="M35" s="34">
        <f t="shared" si="10"/>
        <v>1</v>
      </c>
      <c r="N35" s="34">
        <f t="shared" si="10"/>
        <v>1</v>
      </c>
      <c r="O35" s="35">
        <f t="shared" si="10"/>
        <v>1</v>
      </c>
      <c r="P35" s="9"/>
    </row>
    <row r="36" spans="1:16" s="8" customFormat="1" ht="19.5" customHeight="1" x14ac:dyDescent="0.15">
      <c r="A36" s="32"/>
      <c r="B36" s="36" t="s">
        <v>23</v>
      </c>
      <c r="C36" s="34">
        <f t="shared" si="1"/>
        <v>2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1</v>
      </c>
      <c r="O36" s="38">
        <v>1</v>
      </c>
      <c r="P36" s="9"/>
    </row>
    <row r="37" spans="1:16" s="8" customFormat="1" ht="19.5" customHeight="1" x14ac:dyDescent="0.15">
      <c r="A37" s="32"/>
      <c r="B37" s="36" t="s">
        <v>20</v>
      </c>
      <c r="C37" s="34">
        <f t="shared" si="1"/>
        <v>8</v>
      </c>
      <c r="D37" s="37">
        <v>0</v>
      </c>
      <c r="E37" s="37">
        <v>1</v>
      </c>
      <c r="F37" s="37">
        <v>1</v>
      </c>
      <c r="G37" s="37">
        <v>0</v>
      </c>
      <c r="H37" s="37">
        <v>0</v>
      </c>
      <c r="I37" s="37">
        <v>0</v>
      </c>
      <c r="J37" s="37">
        <v>2</v>
      </c>
      <c r="K37" s="37">
        <v>3</v>
      </c>
      <c r="L37" s="37">
        <v>0</v>
      </c>
      <c r="M37" s="37">
        <v>1</v>
      </c>
      <c r="N37" s="37">
        <v>0</v>
      </c>
      <c r="O37" s="38">
        <v>0</v>
      </c>
      <c r="P37" s="9"/>
    </row>
    <row r="38" spans="1:16" s="8" customFormat="1" ht="19.5" customHeight="1" x14ac:dyDescent="0.15">
      <c r="A38" s="32" t="s">
        <v>40</v>
      </c>
      <c r="B38" s="40" t="s">
        <v>41</v>
      </c>
      <c r="C38" s="34">
        <f t="shared" si="1"/>
        <v>0</v>
      </c>
      <c r="D38" s="34">
        <f>SUM(D39:D40)</f>
        <v>0</v>
      </c>
      <c r="E38" s="34">
        <f t="shared" ref="E38:O38" si="11">SUM(E39:E40)</f>
        <v>0</v>
      </c>
      <c r="F38" s="34">
        <f t="shared" si="11"/>
        <v>0</v>
      </c>
      <c r="G38" s="34">
        <f t="shared" si="11"/>
        <v>0</v>
      </c>
      <c r="H38" s="34">
        <f t="shared" si="11"/>
        <v>0</v>
      </c>
      <c r="I38" s="34">
        <f t="shared" si="11"/>
        <v>0</v>
      </c>
      <c r="J38" s="34">
        <f t="shared" si="11"/>
        <v>0</v>
      </c>
      <c r="K38" s="34">
        <f t="shared" si="11"/>
        <v>0</v>
      </c>
      <c r="L38" s="34">
        <f t="shared" si="11"/>
        <v>0</v>
      </c>
      <c r="M38" s="34">
        <f t="shared" si="11"/>
        <v>0</v>
      </c>
      <c r="N38" s="34">
        <f t="shared" si="11"/>
        <v>0</v>
      </c>
      <c r="O38" s="35">
        <f t="shared" si="11"/>
        <v>0</v>
      </c>
      <c r="P38" s="9"/>
    </row>
    <row r="39" spans="1:16" s="8" customFormat="1" ht="19.5" customHeight="1" x14ac:dyDescent="0.15">
      <c r="A39" s="41"/>
      <c r="B39" s="36" t="s">
        <v>23</v>
      </c>
      <c r="C39" s="34">
        <f t="shared" si="1"/>
        <v>0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8">
        <v>0</v>
      </c>
      <c r="P39" s="9"/>
    </row>
    <row r="40" spans="1:16" s="8" customFormat="1" ht="19.5" customHeight="1" x14ac:dyDescent="0.15">
      <c r="A40" s="41"/>
      <c r="B40" s="36" t="s">
        <v>20</v>
      </c>
      <c r="C40" s="34">
        <f t="shared" si="1"/>
        <v>0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8">
        <v>0</v>
      </c>
      <c r="P40" s="9"/>
    </row>
    <row r="41" spans="1:16" s="8" customFormat="1" ht="3" customHeight="1" x14ac:dyDescent="0.15">
      <c r="A41" s="42"/>
      <c r="B41" s="43"/>
      <c r="C41" s="44"/>
      <c r="D41" s="44"/>
      <c r="E41" s="44"/>
      <c r="F41" s="44"/>
      <c r="G41" s="44"/>
      <c r="H41" s="44"/>
      <c r="I41" s="44"/>
      <c r="J41" s="44"/>
      <c r="K41" s="45"/>
      <c r="L41" s="46"/>
      <c r="M41" s="46"/>
      <c r="N41" s="46"/>
      <c r="O41" s="47"/>
      <c r="P41" s="9"/>
    </row>
  </sheetData>
  <phoneticPr fontId="3"/>
  <pageMargins left="0.78740157480314965" right="0.78740157480314965" top="0.51181102362204722" bottom="0.98425196850393704" header="0.51181102362204722" footer="0.51181102362204722"/>
  <pageSetup paperSize="9" scale="92" firstPageNumber="51" orientation="portrait" blackAndWhite="1" useFirstPageNumber="1" r:id="rId1"/>
  <headerFooter scaleWithDoc="0"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41"/>
  <sheetViews>
    <sheetView view="pageBreakPreview" zoomScale="90" zoomScaleNormal="100" zoomScaleSheetLayoutView="90" workbookViewId="0">
      <pane xSplit="2" ySplit="7" topLeftCell="C29" activePane="bottomRight" state="frozen"/>
      <selection activeCell="O5" sqref="O5"/>
      <selection pane="topRight" activeCell="O5" sqref="O5"/>
      <selection pane="bottomLeft" activeCell="O5" sqref="O5"/>
      <selection pane="bottomRight" activeCell="O5" sqref="O5"/>
    </sheetView>
  </sheetViews>
  <sheetFormatPr defaultRowHeight="13.5" x14ac:dyDescent="0.15"/>
  <cols>
    <col min="1" max="1" width="5.875" style="1" customWidth="1"/>
    <col min="2" max="2" width="23.625" style="2" customWidth="1"/>
    <col min="3" max="3" width="5.125" style="2" customWidth="1"/>
    <col min="4" max="10" width="4.125" style="2" customWidth="1"/>
    <col min="11" max="11" width="4.125" style="3" customWidth="1"/>
    <col min="12" max="14" width="4.125" style="2" customWidth="1"/>
    <col min="15" max="15" width="4.125" style="3" customWidth="1"/>
    <col min="16" max="16" width="9" style="3"/>
    <col min="17" max="16384" width="9" style="2"/>
  </cols>
  <sheetData>
    <row r="1" spans="1:16" ht="11.25" customHeight="1" x14ac:dyDescent="0.15">
      <c r="A1" s="48" t="s">
        <v>0</v>
      </c>
    </row>
    <row r="2" spans="1:16" ht="54.95" customHeight="1" x14ac:dyDescent="0.15"/>
    <row r="3" spans="1:16" ht="17.25" customHeight="1" x14ac:dyDescent="0.15">
      <c r="A3" s="5" t="s">
        <v>243</v>
      </c>
    </row>
    <row r="4" spans="1:16" ht="5.0999999999999996" customHeight="1" x14ac:dyDescent="0.15">
      <c r="A4" s="6"/>
    </row>
    <row r="5" spans="1:16" s="8" customFormat="1" ht="17.25" customHeight="1" thickBot="1" x14ac:dyDescent="0.2">
      <c r="A5" s="7"/>
      <c r="K5" s="9"/>
      <c r="O5" s="10" t="s">
        <v>2</v>
      </c>
      <c r="P5" s="9"/>
    </row>
    <row r="6" spans="1:16" s="8" customFormat="1" ht="35.1" customHeight="1" thickTop="1" x14ac:dyDescent="0.15">
      <c r="A6" s="11" t="s">
        <v>3</v>
      </c>
      <c r="B6" s="12" t="s">
        <v>4</v>
      </c>
      <c r="C6" s="13" t="s">
        <v>5</v>
      </c>
      <c r="D6" s="13" t="s">
        <v>44</v>
      </c>
      <c r="E6" s="13" t="s">
        <v>45</v>
      </c>
      <c r="F6" s="14" t="s">
        <v>46</v>
      </c>
      <c r="G6" s="13" t="s">
        <v>47</v>
      </c>
      <c r="H6" s="13" t="s">
        <v>48</v>
      </c>
      <c r="I6" s="13" t="s">
        <v>49</v>
      </c>
      <c r="J6" s="13" t="s">
        <v>50</v>
      </c>
      <c r="K6" s="13" t="s">
        <v>51</v>
      </c>
      <c r="L6" s="13" t="s">
        <v>52</v>
      </c>
      <c r="M6" s="15" t="s">
        <v>15</v>
      </c>
      <c r="N6" s="15" t="s">
        <v>16</v>
      </c>
      <c r="O6" s="49" t="s">
        <v>17</v>
      </c>
      <c r="P6" s="9"/>
    </row>
    <row r="7" spans="1:16" s="8" customFormat="1" ht="3" customHeight="1" x14ac:dyDescent="0.15">
      <c r="A7" s="16"/>
      <c r="B7" s="17"/>
      <c r="C7" s="18"/>
      <c r="D7" s="18"/>
      <c r="E7" s="18"/>
      <c r="F7" s="19"/>
      <c r="G7" s="18"/>
      <c r="H7" s="18"/>
      <c r="I7" s="18"/>
      <c r="J7" s="18"/>
      <c r="K7" s="20"/>
      <c r="L7" s="21"/>
      <c r="M7" s="21"/>
      <c r="N7" s="21"/>
      <c r="O7" s="22"/>
      <c r="P7" s="9"/>
    </row>
    <row r="8" spans="1:16" s="8" customFormat="1" ht="19.5" customHeight="1" x14ac:dyDescent="0.15">
      <c r="A8" s="32" t="s">
        <v>244</v>
      </c>
      <c r="B8" s="57" t="s">
        <v>245</v>
      </c>
      <c r="C8" s="34">
        <f t="shared" ref="C8:C16" si="0">SUM(D8:O8)</f>
        <v>160</v>
      </c>
      <c r="D8" s="34">
        <f>SUM(D9:D10)</f>
        <v>11</v>
      </c>
      <c r="E8" s="34">
        <f t="shared" ref="E8:O8" si="1">SUM(E9:E10)</f>
        <v>15</v>
      </c>
      <c r="F8" s="34">
        <f t="shared" si="1"/>
        <v>9</v>
      </c>
      <c r="G8" s="34">
        <f t="shared" si="1"/>
        <v>14</v>
      </c>
      <c r="H8" s="34">
        <f t="shared" si="1"/>
        <v>21</v>
      </c>
      <c r="I8" s="34">
        <f t="shared" si="1"/>
        <v>13</v>
      </c>
      <c r="J8" s="34">
        <f t="shared" si="1"/>
        <v>17</v>
      </c>
      <c r="K8" s="34">
        <f t="shared" si="1"/>
        <v>16</v>
      </c>
      <c r="L8" s="34">
        <f t="shared" si="1"/>
        <v>9</v>
      </c>
      <c r="M8" s="34">
        <f t="shared" si="1"/>
        <v>17</v>
      </c>
      <c r="N8" s="34">
        <f t="shared" si="1"/>
        <v>6</v>
      </c>
      <c r="O8" s="35">
        <f t="shared" si="1"/>
        <v>12</v>
      </c>
      <c r="P8" s="9"/>
    </row>
    <row r="9" spans="1:16" s="8" customFormat="1" ht="19.5" customHeight="1" x14ac:dyDescent="0.15">
      <c r="A9" s="32"/>
      <c r="B9" s="36" t="s">
        <v>79</v>
      </c>
      <c r="C9" s="34">
        <f t="shared" si="0"/>
        <v>83</v>
      </c>
      <c r="D9" s="37">
        <v>5</v>
      </c>
      <c r="E9" s="37">
        <v>7</v>
      </c>
      <c r="F9" s="37">
        <v>3</v>
      </c>
      <c r="G9" s="37">
        <v>8</v>
      </c>
      <c r="H9" s="37">
        <v>14</v>
      </c>
      <c r="I9" s="37">
        <v>10</v>
      </c>
      <c r="J9" s="37">
        <v>4</v>
      </c>
      <c r="K9" s="37">
        <v>5</v>
      </c>
      <c r="L9" s="37">
        <v>7</v>
      </c>
      <c r="M9" s="37">
        <v>10</v>
      </c>
      <c r="N9" s="37">
        <v>2</v>
      </c>
      <c r="O9" s="38">
        <v>8</v>
      </c>
      <c r="P9" s="9"/>
    </row>
    <row r="10" spans="1:16" s="8" customFormat="1" ht="19.5" customHeight="1" x14ac:dyDescent="0.15">
      <c r="A10" s="32"/>
      <c r="B10" s="36" t="s">
        <v>80</v>
      </c>
      <c r="C10" s="34">
        <f t="shared" si="0"/>
        <v>77</v>
      </c>
      <c r="D10" s="37">
        <v>6</v>
      </c>
      <c r="E10" s="37">
        <v>8</v>
      </c>
      <c r="F10" s="37">
        <v>6</v>
      </c>
      <c r="G10" s="37">
        <v>6</v>
      </c>
      <c r="H10" s="37">
        <v>7</v>
      </c>
      <c r="I10" s="37">
        <v>3</v>
      </c>
      <c r="J10" s="37">
        <v>13</v>
      </c>
      <c r="K10" s="37">
        <v>11</v>
      </c>
      <c r="L10" s="37">
        <v>2</v>
      </c>
      <c r="M10" s="37">
        <v>7</v>
      </c>
      <c r="N10" s="37">
        <v>4</v>
      </c>
      <c r="O10" s="38">
        <v>4</v>
      </c>
      <c r="P10" s="9"/>
    </row>
    <row r="11" spans="1:16" s="8" customFormat="1" ht="19.5" customHeight="1" x14ac:dyDescent="0.15">
      <c r="A11" s="32" t="s">
        <v>246</v>
      </c>
      <c r="B11" s="57" t="s">
        <v>247</v>
      </c>
      <c r="C11" s="34">
        <f t="shared" si="0"/>
        <v>31</v>
      </c>
      <c r="D11" s="34">
        <f>SUM(D12:D13)</f>
        <v>3</v>
      </c>
      <c r="E11" s="34">
        <f t="shared" ref="E11:O11" si="2">SUM(E12:E13)</f>
        <v>4</v>
      </c>
      <c r="F11" s="34">
        <f t="shared" si="2"/>
        <v>0</v>
      </c>
      <c r="G11" s="34">
        <f t="shared" si="2"/>
        <v>4</v>
      </c>
      <c r="H11" s="34">
        <f t="shared" si="2"/>
        <v>3</v>
      </c>
      <c r="I11" s="34">
        <f t="shared" si="2"/>
        <v>2</v>
      </c>
      <c r="J11" s="34">
        <f t="shared" si="2"/>
        <v>3</v>
      </c>
      <c r="K11" s="34">
        <f t="shared" si="2"/>
        <v>1</v>
      </c>
      <c r="L11" s="34">
        <f t="shared" si="2"/>
        <v>2</v>
      </c>
      <c r="M11" s="34">
        <f t="shared" si="2"/>
        <v>2</v>
      </c>
      <c r="N11" s="34">
        <f t="shared" si="2"/>
        <v>4</v>
      </c>
      <c r="O11" s="35">
        <f t="shared" si="2"/>
        <v>3</v>
      </c>
      <c r="P11" s="9"/>
    </row>
    <row r="12" spans="1:16" s="8" customFormat="1" ht="19.5" customHeight="1" x14ac:dyDescent="0.15">
      <c r="A12" s="32"/>
      <c r="B12" s="36" t="s">
        <v>79</v>
      </c>
      <c r="C12" s="34">
        <f t="shared" si="0"/>
        <v>16</v>
      </c>
      <c r="D12" s="37">
        <v>1</v>
      </c>
      <c r="E12" s="37">
        <v>1</v>
      </c>
      <c r="F12" s="37">
        <v>0</v>
      </c>
      <c r="G12" s="37">
        <v>2</v>
      </c>
      <c r="H12" s="37">
        <v>3</v>
      </c>
      <c r="I12" s="37">
        <v>2</v>
      </c>
      <c r="J12" s="37">
        <v>1</v>
      </c>
      <c r="K12" s="37">
        <v>1</v>
      </c>
      <c r="L12" s="37">
        <v>1</v>
      </c>
      <c r="M12" s="37">
        <v>1</v>
      </c>
      <c r="N12" s="37">
        <v>2</v>
      </c>
      <c r="O12" s="38">
        <v>1</v>
      </c>
      <c r="P12" s="9"/>
    </row>
    <row r="13" spans="1:16" s="8" customFormat="1" ht="19.5" customHeight="1" x14ac:dyDescent="0.15">
      <c r="A13" s="32"/>
      <c r="B13" s="36" t="s">
        <v>80</v>
      </c>
      <c r="C13" s="34">
        <f t="shared" si="0"/>
        <v>15</v>
      </c>
      <c r="D13" s="37">
        <v>2</v>
      </c>
      <c r="E13" s="37">
        <v>3</v>
      </c>
      <c r="F13" s="37">
        <v>0</v>
      </c>
      <c r="G13" s="37">
        <v>2</v>
      </c>
      <c r="H13" s="37">
        <v>0</v>
      </c>
      <c r="I13" s="37">
        <v>0</v>
      </c>
      <c r="J13" s="37">
        <v>2</v>
      </c>
      <c r="K13" s="37">
        <v>0</v>
      </c>
      <c r="L13" s="37">
        <v>1</v>
      </c>
      <c r="M13" s="37">
        <v>1</v>
      </c>
      <c r="N13" s="37">
        <v>2</v>
      </c>
      <c r="O13" s="38">
        <v>2</v>
      </c>
      <c r="P13" s="9"/>
    </row>
    <row r="14" spans="1:16" s="8" customFormat="1" ht="24" customHeight="1" x14ac:dyDescent="0.15">
      <c r="A14" s="32" t="s">
        <v>248</v>
      </c>
      <c r="B14" s="57" t="s">
        <v>249</v>
      </c>
      <c r="C14" s="34">
        <f t="shared" si="0"/>
        <v>75</v>
      </c>
      <c r="D14" s="34">
        <f>SUM(D15:D16)</f>
        <v>6</v>
      </c>
      <c r="E14" s="34">
        <f>SUM(E15:E16)</f>
        <v>6</v>
      </c>
      <c r="F14" s="34">
        <f t="shared" ref="F14:O14" si="3">SUM(F15:F16)</f>
        <v>8</v>
      </c>
      <c r="G14" s="34">
        <f t="shared" si="3"/>
        <v>2</v>
      </c>
      <c r="H14" s="34">
        <f t="shared" si="3"/>
        <v>3</v>
      </c>
      <c r="I14" s="34">
        <f t="shared" si="3"/>
        <v>9</v>
      </c>
      <c r="J14" s="34">
        <f t="shared" si="3"/>
        <v>9</v>
      </c>
      <c r="K14" s="34">
        <f t="shared" si="3"/>
        <v>3</v>
      </c>
      <c r="L14" s="34">
        <f t="shared" si="3"/>
        <v>7</v>
      </c>
      <c r="M14" s="34">
        <f t="shared" si="3"/>
        <v>7</v>
      </c>
      <c r="N14" s="34">
        <f t="shared" si="3"/>
        <v>11</v>
      </c>
      <c r="O14" s="35">
        <f t="shared" si="3"/>
        <v>4</v>
      </c>
      <c r="P14" s="9"/>
    </row>
    <row r="15" spans="1:16" s="8" customFormat="1" ht="19.5" customHeight="1" x14ac:dyDescent="0.15">
      <c r="A15" s="41"/>
      <c r="B15" s="36" t="s">
        <v>79</v>
      </c>
      <c r="C15" s="34">
        <f t="shared" si="0"/>
        <v>30</v>
      </c>
      <c r="D15" s="37">
        <v>2</v>
      </c>
      <c r="E15" s="37">
        <v>1</v>
      </c>
      <c r="F15" s="37">
        <v>3</v>
      </c>
      <c r="G15" s="37">
        <v>1</v>
      </c>
      <c r="H15" s="37">
        <v>1</v>
      </c>
      <c r="I15" s="37">
        <v>5</v>
      </c>
      <c r="J15" s="37">
        <v>1</v>
      </c>
      <c r="K15" s="37">
        <v>2</v>
      </c>
      <c r="L15" s="37">
        <v>1</v>
      </c>
      <c r="M15" s="37">
        <v>5</v>
      </c>
      <c r="N15" s="37">
        <v>7</v>
      </c>
      <c r="O15" s="38">
        <v>1</v>
      </c>
      <c r="P15" s="9"/>
    </row>
    <row r="16" spans="1:16" s="8" customFormat="1" ht="19.5" customHeight="1" x14ac:dyDescent="0.15">
      <c r="A16" s="41"/>
      <c r="B16" s="36" t="s">
        <v>80</v>
      </c>
      <c r="C16" s="34">
        <f t="shared" si="0"/>
        <v>45</v>
      </c>
      <c r="D16" s="37">
        <v>4</v>
      </c>
      <c r="E16" s="37">
        <v>5</v>
      </c>
      <c r="F16" s="37">
        <v>5</v>
      </c>
      <c r="G16" s="37">
        <v>1</v>
      </c>
      <c r="H16" s="37">
        <v>2</v>
      </c>
      <c r="I16" s="37">
        <v>4</v>
      </c>
      <c r="J16" s="37">
        <v>8</v>
      </c>
      <c r="K16" s="37">
        <v>1</v>
      </c>
      <c r="L16" s="37">
        <v>6</v>
      </c>
      <c r="M16" s="37">
        <v>2</v>
      </c>
      <c r="N16" s="37">
        <v>4</v>
      </c>
      <c r="O16" s="38">
        <v>3</v>
      </c>
      <c r="P16" s="9"/>
    </row>
    <row r="17" spans="1:16" s="8" customFormat="1" ht="18.95" customHeight="1" x14ac:dyDescent="0.15">
      <c r="A17" s="32" t="s">
        <v>250</v>
      </c>
      <c r="B17" s="63" t="s">
        <v>251</v>
      </c>
      <c r="C17" s="34">
        <f>SUM(D17:O17)</f>
        <v>0</v>
      </c>
      <c r="D17" s="34">
        <f>SUM(D18:D19)</f>
        <v>0</v>
      </c>
      <c r="E17" s="34">
        <f t="shared" ref="E17:O17" si="4">SUM(E18:E19)</f>
        <v>0</v>
      </c>
      <c r="F17" s="34">
        <f t="shared" si="4"/>
        <v>0</v>
      </c>
      <c r="G17" s="34">
        <f t="shared" si="4"/>
        <v>0</v>
      </c>
      <c r="H17" s="34">
        <f t="shared" si="4"/>
        <v>0</v>
      </c>
      <c r="I17" s="34">
        <f t="shared" si="4"/>
        <v>0</v>
      </c>
      <c r="J17" s="34">
        <f t="shared" si="4"/>
        <v>0</v>
      </c>
      <c r="K17" s="34">
        <f t="shared" si="4"/>
        <v>0</v>
      </c>
      <c r="L17" s="34">
        <f t="shared" si="4"/>
        <v>0</v>
      </c>
      <c r="M17" s="34">
        <f t="shared" si="4"/>
        <v>0</v>
      </c>
      <c r="N17" s="34">
        <f t="shared" si="4"/>
        <v>0</v>
      </c>
      <c r="O17" s="35">
        <f t="shared" si="4"/>
        <v>0</v>
      </c>
      <c r="P17" s="9"/>
    </row>
    <row r="18" spans="1:16" s="8" customFormat="1" ht="18.95" customHeight="1" x14ac:dyDescent="0.15">
      <c r="A18" s="65"/>
      <c r="B18" s="36" t="s">
        <v>79</v>
      </c>
      <c r="C18" s="79">
        <v>0</v>
      </c>
      <c r="D18" s="80">
        <v>0</v>
      </c>
      <c r="E18" s="80">
        <v>0</v>
      </c>
      <c r="F18" s="80">
        <v>0</v>
      </c>
      <c r="G18" s="80">
        <v>0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v>0</v>
      </c>
      <c r="O18" s="81">
        <v>0</v>
      </c>
      <c r="P18" s="9"/>
    </row>
    <row r="19" spans="1:16" s="8" customFormat="1" ht="18.95" customHeight="1" x14ac:dyDescent="0.15">
      <c r="A19" s="32"/>
      <c r="B19" s="36" t="s">
        <v>80</v>
      </c>
      <c r="C19" s="34">
        <f t="shared" ref="C19:C35" si="5">SUM(D19:O19)</f>
        <v>0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2">
        <v>0</v>
      </c>
      <c r="P19" s="9"/>
    </row>
    <row r="20" spans="1:16" s="8" customFormat="1" ht="18.95" customHeight="1" x14ac:dyDescent="0.15">
      <c r="A20" s="32" t="s">
        <v>252</v>
      </c>
      <c r="B20" s="57" t="s">
        <v>253</v>
      </c>
      <c r="C20" s="34">
        <f t="shared" si="5"/>
        <v>3</v>
      </c>
      <c r="D20" s="34">
        <f>SUM(D21:D22)</f>
        <v>0</v>
      </c>
      <c r="E20" s="34">
        <f t="shared" ref="E20:O20" si="6">SUM(E21:E22)</f>
        <v>0</v>
      </c>
      <c r="F20" s="34">
        <f t="shared" si="6"/>
        <v>0</v>
      </c>
      <c r="G20" s="34">
        <f t="shared" si="6"/>
        <v>0</v>
      </c>
      <c r="H20" s="34">
        <f t="shared" si="6"/>
        <v>2</v>
      </c>
      <c r="I20" s="34">
        <f t="shared" si="6"/>
        <v>0</v>
      </c>
      <c r="J20" s="34">
        <f t="shared" si="6"/>
        <v>0</v>
      </c>
      <c r="K20" s="34">
        <f t="shared" si="6"/>
        <v>0</v>
      </c>
      <c r="L20" s="34">
        <f t="shared" si="6"/>
        <v>0</v>
      </c>
      <c r="M20" s="34">
        <f t="shared" si="6"/>
        <v>0</v>
      </c>
      <c r="N20" s="34">
        <f t="shared" si="6"/>
        <v>1</v>
      </c>
      <c r="O20" s="35">
        <f t="shared" si="6"/>
        <v>0</v>
      </c>
      <c r="P20" s="9"/>
    </row>
    <row r="21" spans="1:16" s="8" customFormat="1" ht="18.95" customHeight="1" x14ac:dyDescent="0.15">
      <c r="A21" s="32"/>
      <c r="B21" s="36" t="s">
        <v>79</v>
      </c>
      <c r="C21" s="34">
        <f t="shared" si="5"/>
        <v>0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38">
        <v>0</v>
      </c>
      <c r="P21" s="9"/>
    </row>
    <row r="22" spans="1:16" s="8" customFormat="1" ht="18.95" customHeight="1" x14ac:dyDescent="0.15">
      <c r="A22" s="32"/>
      <c r="B22" s="36" t="s">
        <v>80</v>
      </c>
      <c r="C22" s="34">
        <f t="shared" si="5"/>
        <v>3</v>
      </c>
      <c r="D22" s="37">
        <v>0</v>
      </c>
      <c r="E22" s="37">
        <v>0</v>
      </c>
      <c r="F22" s="37">
        <v>0</v>
      </c>
      <c r="G22" s="37">
        <v>0</v>
      </c>
      <c r="H22" s="37">
        <v>2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1</v>
      </c>
      <c r="O22" s="38">
        <v>0</v>
      </c>
      <c r="P22" s="9"/>
    </row>
    <row r="23" spans="1:16" s="8" customFormat="1" ht="24" x14ac:dyDescent="0.15">
      <c r="A23" s="32" t="s">
        <v>254</v>
      </c>
      <c r="B23" s="57" t="s">
        <v>255</v>
      </c>
      <c r="C23" s="34">
        <f t="shared" si="5"/>
        <v>0</v>
      </c>
      <c r="D23" s="34">
        <f>SUM(D24:D25)</f>
        <v>0</v>
      </c>
      <c r="E23" s="34">
        <f t="shared" ref="E23:O23" si="7">SUM(E24:E25)</f>
        <v>0</v>
      </c>
      <c r="F23" s="34">
        <f t="shared" si="7"/>
        <v>0</v>
      </c>
      <c r="G23" s="34">
        <f t="shared" si="7"/>
        <v>0</v>
      </c>
      <c r="H23" s="34">
        <f t="shared" si="7"/>
        <v>0</v>
      </c>
      <c r="I23" s="34">
        <f t="shared" si="7"/>
        <v>0</v>
      </c>
      <c r="J23" s="34">
        <f t="shared" si="7"/>
        <v>0</v>
      </c>
      <c r="K23" s="34">
        <f t="shared" si="7"/>
        <v>0</v>
      </c>
      <c r="L23" s="34">
        <f t="shared" si="7"/>
        <v>0</v>
      </c>
      <c r="M23" s="34">
        <f t="shared" si="7"/>
        <v>0</v>
      </c>
      <c r="N23" s="34">
        <f t="shared" si="7"/>
        <v>0</v>
      </c>
      <c r="O23" s="35">
        <f t="shared" si="7"/>
        <v>0</v>
      </c>
      <c r="P23" s="9"/>
    </row>
    <row r="24" spans="1:16" s="8" customFormat="1" ht="18.95" customHeight="1" x14ac:dyDescent="0.15">
      <c r="A24" s="32"/>
      <c r="B24" s="36" t="s">
        <v>79</v>
      </c>
      <c r="C24" s="34">
        <f t="shared" si="5"/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2">
        <v>0</v>
      </c>
      <c r="P24" s="9"/>
    </row>
    <row r="25" spans="1:16" s="8" customFormat="1" ht="18.95" customHeight="1" x14ac:dyDescent="0.15">
      <c r="A25" s="32"/>
      <c r="B25" s="36" t="s">
        <v>80</v>
      </c>
      <c r="C25" s="34">
        <f t="shared" si="5"/>
        <v>0</v>
      </c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2">
        <v>0</v>
      </c>
      <c r="P25" s="9"/>
    </row>
    <row r="26" spans="1:16" s="8" customFormat="1" ht="18.95" customHeight="1" x14ac:dyDescent="0.15">
      <c r="A26" s="32" t="s">
        <v>256</v>
      </c>
      <c r="B26" s="33" t="s">
        <v>257</v>
      </c>
      <c r="C26" s="34">
        <f t="shared" si="5"/>
        <v>0</v>
      </c>
      <c r="D26" s="34">
        <f>SUM(D27:D28)</f>
        <v>0</v>
      </c>
      <c r="E26" s="34">
        <f t="shared" ref="E26:O26" si="8">SUM(E27:E28)</f>
        <v>0</v>
      </c>
      <c r="F26" s="34">
        <f t="shared" si="8"/>
        <v>0</v>
      </c>
      <c r="G26" s="34">
        <f t="shared" si="8"/>
        <v>0</v>
      </c>
      <c r="H26" s="34">
        <f t="shared" si="8"/>
        <v>0</v>
      </c>
      <c r="I26" s="34">
        <f t="shared" si="8"/>
        <v>0</v>
      </c>
      <c r="J26" s="34">
        <f t="shared" si="8"/>
        <v>0</v>
      </c>
      <c r="K26" s="34">
        <f t="shared" si="8"/>
        <v>0</v>
      </c>
      <c r="L26" s="34">
        <f t="shared" si="8"/>
        <v>0</v>
      </c>
      <c r="M26" s="34">
        <f t="shared" si="8"/>
        <v>0</v>
      </c>
      <c r="N26" s="34">
        <f t="shared" si="8"/>
        <v>0</v>
      </c>
      <c r="O26" s="35">
        <f t="shared" si="8"/>
        <v>0</v>
      </c>
      <c r="P26" s="9"/>
    </row>
    <row r="27" spans="1:16" s="8" customFormat="1" ht="18.95" customHeight="1" x14ac:dyDescent="0.15">
      <c r="A27" s="32"/>
      <c r="B27" s="36" t="s">
        <v>79</v>
      </c>
      <c r="C27" s="34">
        <f t="shared" si="5"/>
        <v>0</v>
      </c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2">
        <v>0</v>
      </c>
      <c r="P27" s="9"/>
    </row>
    <row r="28" spans="1:16" s="8" customFormat="1" ht="18.95" customHeight="1" x14ac:dyDescent="0.15">
      <c r="A28" s="32"/>
      <c r="B28" s="36" t="s">
        <v>80</v>
      </c>
      <c r="C28" s="34">
        <f t="shared" si="5"/>
        <v>0</v>
      </c>
      <c r="D28" s="51">
        <v>0</v>
      </c>
      <c r="E28" s="51">
        <v>0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2">
        <v>0</v>
      </c>
      <c r="P28" s="9"/>
    </row>
    <row r="29" spans="1:16" s="8" customFormat="1" ht="24" x14ac:dyDescent="0.15">
      <c r="A29" s="32" t="s">
        <v>258</v>
      </c>
      <c r="B29" s="77" t="s">
        <v>259</v>
      </c>
      <c r="C29" s="34">
        <f t="shared" si="5"/>
        <v>3</v>
      </c>
      <c r="D29" s="34">
        <f>SUM(D30:D31)</f>
        <v>0</v>
      </c>
      <c r="E29" s="34">
        <f t="shared" ref="E29:O29" si="9">SUM(E30:E31)</f>
        <v>0</v>
      </c>
      <c r="F29" s="34">
        <f t="shared" si="9"/>
        <v>0</v>
      </c>
      <c r="G29" s="34">
        <f t="shared" si="9"/>
        <v>0</v>
      </c>
      <c r="H29" s="34">
        <f t="shared" si="9"/>
        <v>2</v>
      </c>
      <c r="I29" s="34">
        <f t="shared" si="9"/>
        <v>0</v>
      </c>
      <c r="J29" s="34">
        <f t="shared" si="9"/>
        <v>0</v>
      </c>
      <c r="K29" s="34">
        <f t="shared" si="9"/>
        <v>0</v>
      </c>
      <c r="L29" s="34">
        <f t="shared" si="9"/>
        <v>0</v>
      </c>
      <c r="M29" s="34">
        <f t="shared" si="9"/>
        <v>0</v>
      </c>
      <c r="N29" s="34">
        <f t="shared" si="9"/>
        <v>1</v>
      </c>
      <c r="O29" s="35">
        <f t="shared" si="9"/>
        <v>0</v>
      </c>
      <c r="P29" s="9"/>
    </row>
    <row r="30" spans="1:16" s="9" customFormat="1" ht="18.95" customHeight="1" x14ac:dyDescent="0.15">
      <c r="A30" s="32"/>
      <c r="B30" s="36" t="s">
        <v>79</v>
      </c>
      <c r="C30" s="34">
        <f t="shared" si="5"/>
        <v>0</v>
      </c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37">
        <v>0</v>
      </c>
      <c r="O30" s="38">
        <v>0</v>
      </c>
    </row>
    <row r="31" spans="1:16" s="8" customFormat="1" ht="18.95" customHeight="1" x14ac:dyDescent="0.15">
      <c r="A31" s="32"/>
      <c r="B31" s="36" t="s">
        <v>80</v>
      </c>
      <c r="C31" s="34">
        <f t="shared" si="5"/>
        <v>3</v>
      </c>
      <c r="D31" s="51">
        <v>0</v>
      </c>
      <c r="E31" s="51">
        <v>0</v>
      </c>
      <c r="F31" s="51">
        <v>0</v>
      </c>
      <c r="G31" s="51">
        <v>0</v>
      </c>
      <c r="H31" s="51">
        <v>2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37">
        <v>1</v>
      </c>
      <c r="O31" s="38">
        <v>0</v>
      </c>
      <c r="P31" s="9"/>
    </row>
    <row r="32" spans="1:16" s="8" customFormat="1" ht="18.95" customHeight="1" x14ac:dyDescent="0.15">
      <c r="A32" s="32" t="s">
        <v>260</v>
      </c>
      <c r="B32" s="77" t="s">
        <v>261</v>
      </c>
      <c r="C32" s="34">
        <f t="shared" si="5"/>
        <v>0</v>
      </c>
      <c r="D32" s="34">
        <f>SUM(D33:D34)</f>
        <v>0</v>
      </c>
      <c r="E32" s="34">
        <f t="shared" ref="E32:O32" si="10">SUM(E33:E34)</f>
        <v>0</v>
      </c>
      <c r="F32" s="34">
        <f t="shared" si="10"/>
        <v>0</v>
      </c>
      <c r="G32" s="34">
        <f t="shared" si="10"/>
        <v>0</v>
      </c>
      <c r="H32" s="34">
        <f t="shared" si="10"/>
        <v>0</v>
      </c>
      <c r="I32" s="34">
        <f t="shared" si="10"/>
        <v>0</v>
      </c>
      <c r="J32" s="34">
        <f t="shared" si="10"/>
        <v>0</v>
      </c>
      <c r="K32" s="34">
        <f t="shared" si="10"/>
        <v>0</v>
      </c>
      <c r="L32" s="34">
        <f t="shared" si="10"/>
        <v>0</v>
      </c>
      <c r="M32" s="34">
        <f t="shared" si="10"/>
        <v>0</v>
      </c>
      <c r="N32" s="34">
        <f t="shared" si="10"/>
        <v>0</v>
      </c>
      <c r="O32" s="35">
        <f t="shared" si="10"/>
        <v>0</v>
      </c>
      <c r="P32" s="9"/>
    </row>
    <row r="33" spans="1:16" s="8" customFormat="1" ht="18.95" customHeight="1" x14ac:dyDescent="0.15">
      <c r="A33" s="32"/>
      <c r="B33" s="36" t="s">
        <v>79</v>
      </c>
      <c r="C33" s="34">
        <f t="shared" si="5"/>
        <v>0</v>
      </c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2">
        <v>0</v>
      </c>
      <c r="P33" s="9"/>
    </row>
    <row r="34" spans="1:16" s="8" customFormat="1" ht="18.95" customHeight="1" x14ac:dyDescent="0.15">
      <c r="A34" s="32"/>
      <c r="B34" s="36" t="s">
        <v>80</v>
      </c>
      <c r="C34" s="34">
        <f t="shared" si="5"/>
        <v>0</v>
      </c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2">
        <v>0</v>
      </c>
      <c r="P34" s="9"/>
    </row>
    <row r="35" spans="1:16" s="8" customFormat="1" ht="24" x14ac:dyDescent="0.15">
      <c r="A35" s="32" t="s">
        <v>262</v>
      </c>
      <c r="B35" s="57" t="s">
        <v>263</v>
      </c>
      <c r="C35" s="34">
        <f t="shared" si="5"/>
        <v>0</v>
      </c>
      <c r="D35" s="34">
        <f>SUM(D36:D37)</f>
        <v>0</v>
      </c>
      <c r="E35" s="34">
        <f t="shared" ref="E35:O35" si="11">SUM(E36:E37)</f>
        <v>0</v>
      </c>
      <c r="F35" s="34">
        <f t="shared" si="11"/>
        <v>0</v>
      </c>
      <c r="G35" s="34">
        <f t="shared" si="11"/>
        <v>0</v>
      </c>
      <c r="H35" s="34">
        <f t="shared" si="11"/>
        <v>0</v>
      </c>
      <c r="I35" s="34">
        <f t="shared" si="11"/>
        <v>0</v>
      </c>
      <c r="J35" s="34">
        <f t="shared" si="11"/>
        <v>0</v>
      </c>
      <c r="K35" s="34">
        <f t="shared" si="11"/>
        <v>0</v>
      </c>
      <c r="L35" s="34">
        <f t="shared" si="11"/>
        <v>0</v>
      </c>
      <c r="M35" s="34">
        <f t="shared" si="11"/>
        <v>0</v>
      </c>
      <c r="N35" s="34">
        <f t="shared" si="11"/>
        <v>0</v>
      </c>
      <c r="O35" s="35">
        <f t="shared" si="11"/>
        <v>0</v>
      </c>
      <c r="P35" s="9"/>
    </row>
    <row r="36" spans="1:16" s="8" customFormat="1" ht="18.95" customHeight="1" x14ac:dyDescent="0.15">
      <c r="A36" s="32"/>
      <c r="B36" s="36" t="s">
        <v>79</v>
      </c>
      <c r="C36" s="34">
        <f>SUM(D36:O36)</f>
        <v>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8">
        <v>0</v>
      </c>
      <c r="P36" s="9"/>
    </row>
    <row r="37" spans="1:16" s="8" customFormat="1" ht="18.95" customHeight="1" x14ac:dyDescent="0.15">
      <c r="A37" s="32"/>
      <c r="B37" s="36" t="s">
        <v>80</v>
      </c>
      <c r="C37" s="34">
        <f>SUM(D37:O37)</f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8">
        <v>0</v>
      </c>
      <c r="P37" s="9"/>
    </row>
    <row r="38" spans="1:16" s="8" customFormat="1" ht="24" customHeight="1" x14ac:dyDescent="0.15">
      <c r="A38" s="32" t="s">
        <v>264</v>
      </c>
      <c r="B38" s="66" t="s">
        <v>265</v>
      </c>
      <c r="C38" s="34">
        <f>SUM(D38:O38)</f>
        <v>0</v>
      </c>
      <c r="D38" s="34">
        <f>SUM(D39:D40)</f>
        <v>0</v>
      </c>
      <c r="E38" s="34">
        <f t="shared" ref="E38:O38" si="12">SUM(E39:E40)</f>
        <v>0</v>
      </c>
      <c r="F38" s="34">
        <f t="shared" si="12"/>
        <v>0</v>
      </c>
      <c r="G38" s="34">
        <f t="shared" si="12"/>
        <v>0</v>
      </c>
      <c r="H38" s="34">
        <f t="shared" si="12"/>
        <v>0</v>
      </c>
      <c r="I38" s="34">
        <f t="shared" si="12"/>
        <v>0</v>
      </c>
      <c r="J38" s="34">
        <f t="shared" si="12"/>
        <v>0</v>
      </c>
      <c r="K38" s="34">
        <f t="shared" si="12"/>
        <v>0</v>
      </c>
      <c r="L38" s="34">
        <f t="shared" si="12"/>
        <v>0</v>
      </c>
      <c r="M38" s="34">
        <f t="shared" si="12"/>
        <v>0</v>
      </c>
      <c r="N38" s="34">
        <f t="shared" si="12"/>
        <v>0</v>
      </c>
      <c r="O38" s="35">
        <f t="shared" si="12"/>
        <v>0</v>
      </c>
      <c r="P38" s="9"/>
    </row>
    <row r="39" spans="1:16" s="8" customFormat="1" ht="18.95" customHeight="1" x14ac:dyDescent="0.15">
      <c r="A39" s="32"/>
      <c r="B39" s="36" t="s">
        <v>79</v>
      </c>
      <c r="C39" s="34">
        <f>SUM(D39:O39)</f>
        <v>0</v>
      </c>
      <c r="D39" s="51">
        <v>0</v>
      </c>
      <c r="E39" s="51">
        <v>0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  <c r="O39" s="52">
        <v>0</v>
      </c>
      <c r="P39" s="9"/>
    </row>
    <row r="40" spans="1:16" s="8" customFormat="1" ht="18.95" customHeight="1" x14ac:dyDescent="0.15">
      <c r="A40" s="32"/>
      <c r="B40" s="36" t="s">
        <v>80</v>
      </c>
      <c r="C40" s="34">
        <f>SUM(D40:O40)</f>
        <v>0</v>
      </c>
      <c r="D40" s="51">
        <v>0</v>
      </c>
      <c r="E40" s="51">
        <v>0</v>
      </c>
      <c r="F40" s="51">
        <v>0</v>
      </c>
      <c r="G40" s="51">
        <v>0</v>
      </c>
      <c r="H40" s="51">
        <v>0</v>
      </c>
      <c r="I40" s="51">
        <v>0</v>
      </c>
      <c r="J40" s="51">
        <v>0</v>
      </c>
      <c r="K40" s="51">
        <v>0</v>
      </c>
      <c r="L40" s="51">
        <v>0</v>
      </c>
      <c r="M40" s="51">
        <v>0</v>
      </c>
      <c r="N40" s="51">
        <v>0</v>
      </c>
      <c r="O40" s="52">
        <v>0</v>
      </c>
      <c r="P40" s="9"/>
    </row>
    <row r="41" spans="1:16" s="8" customFormat="1" ht="3" customHeight="1" x14ac:dyDescent="0.15">
      <c r="A41" s="42"/>
      <c r="B41" s="74"/>
      <c r="C41" s="44"/>
      <c r="D41" s="44"/>
      <c r="E41" s="44"/>
      <c r="F41" s="44"/>
      <c r="G41" s="78"/>
      <c r="H41" s="46"/>
      <c r="I41" s="44"/>
      <c r="J41" s="44"/>
      <c r="K41" s="45"/>
      <c r="L41" s="46"/>
      <c r="M41" s="46"/>
      <c r="N41" s="46"/>
      <c r="O41" s="47"/>
      <c r="P41" s="9"/>
    </row>
  </sheetData>
  <phoneticPr fontId="3"/>
  <pageMargins left="0.78740157480314965" right="0.78740157480314965" top="0.51181102362204722" bottom="0.98425196850393704" header="0.51181102362204722" footer="0.51181102362204722"/>
  <pageSetup paperSize="9" scale="92" firstPageNumber="60" orientation="portrait" blackAndWhite="1" useFirstPageNumber="1" r:id="rId1"/>
  <headerFooter scaleWithDoc="0"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41"/>
  <sheetViews>
    <sheetView view="pageBreakPreview" zoomScale="80" zoomScaleNormal="100" zoomScaleSheetLayoutView="80" workbookViewId="0">
      <pane xSplit="2" ySplit="7" topLeftCell="C8" activePane="bottomRight" state="frozen"/>
      <selection activeCell="O5" sqref="O5"/>
      <selection pane="topRight" activeCell="O5" sqref="O5"/>
      <selection pane="bottomLeft" activeCell="O5" sqref="O5"/>
      <selection pane="bottomRight" activeCell="O5" sqref="O5"/>
    </sheetView>
  </sheetViews>
  <sheetFormatPr defaultRowHeight="13.5" x14ac:dyDescent="0.15"/>
  <cols>
    <col min="1" max="1" width="5.875" style="1" customWidth="1"/>
    <col min="2" max="2" width="24.125" style="2" customWidth="1"/>
    <col min="3" max="3" width="6.375" style="2" customWidth="1"/>
    <col min="4" max="10" width="4.875" style="2" customWidth="1"/>
    <col min="11" max="11" width="4.875" style="3" customWidth="1"/>
    <col min="12" max="14" width="4.875" style="2" customWidth="1"/>
    <col min="15" max="15" width="4.875" style="3" customWidth="1"/>
    <col min="16" max="16" width="9" style="3"/>
    <col min="17" max="16384" width="9" style="2"/>
  </cols>
  <sheetData>
    <row r="1" spans="1:16" ht="11.25" customHeight="1" x14ac:dyDescent="0.15">
      <c r="O1" s="4" t="s">
        <v>266</v>
      </c>
    </row>
    <row r="2" spans="1:16" ht="54.95" customHeight="1" x14ac:dyDescent="0.15"/>
    <row r="3" spans="1:16" ht="17.25" customHeight="1" x14ac:dyDescent="0.15">
      <c r="A3" s="5" t="s">
        <v>267</v>
      </c>
    </row>
    <row r="4" spans="1:16" ht="5.0999999999999996" customHeight="1" x14ac:dyDescent="0.15">
      <c r="A4" s="6"/>
    </row>
    <row r="5" spans="1:16" s="8" customFormat="1" ht="17.25" customHeight="1" thickBot="1" x14ac:dyDescent="0.2">
      <c r="A5" s="7"/>
      <c r="K5" s="9"/>
      <c r="O5" s="10" t="s">
        <v>2</v>
      </c>
      <c r="P5" s="9"/>
    </row>
    <row r="6" spans="1:16" s="8" customFormat="1" ht="35.1" customHeight="1" thickTop="1" x14ac:dyDescent="0.15">
      <c r="A6" s="11" t="s">
        <v>3</v>
      </c>
      <c r="B6" s="12" t="s">
        <v>4</v>
      </c>
      <c r="C6" s="13" t="s">
        <v>5</v>
      </c>
      <c r="D6" s="13" t="s">
        <v>44</v>
      </c>
      <c r="E6" s="13" t="s">
        <v>45</v>
      </c>
      <c r="F6" s="14" t="s">
        <v>46</v>
      </c>
      <c r="G6" s="13" t="s">
        <v>47</v>
      </c>
      <c r="H6" s="13" t="s">
        <v>48</v>
      </c>
      <c r="I6" s="13" t="s">
        <v>49</v>
      </c>
      <c r="J6" s="13" t="s">
        <v>50</v>
      </c>
      <c r="K6" s="13" t="s">
        <v>51</v>
      </c>
      <c r="L6" s="13" t="s">
        <v>52</v>
      </c>
      <c r="M6" s="15" t="s">
        <v>15</v>
      </c>
      <c r="N6" s="15" t="s">
        <v>16</v>
      </c>
      <c r="O6" s="49" t="s">
        <v>17</v>
      </c>
      <c r="P6" s="9"/>
    </row>
    <row r="7" spans="1:16" s="8" customFormat="1" ht="3" customHeight="1" x14ac:dyDescent="0.15">
      <c r="A7" s="16"/>
      <c r="B7" s="17"/>
      <c r="C7" s="18"/>
      <c r="D7" s="18"/>
      <c r="E7" s="18"/>
      <c r="F7" s="19"/>
      <c r="G7" s="18"/>
      <c r="H7" s="18"/>
      <c r="I7" s="18"/>
      <c r="J7" s="18"/>
      <c r="K7" s="20"/>
      <c r="L7" s="21"/>
      <c r="M7" s="21"/>
      <c r="N7" s="21"/>
      <c r="O7" s="22"/>
      <c r="P7" s="9"/>
    </row>
    <row r="8" spans="1:16" s="8" customFormat="1" ht="24" customHeight="1" x14ac:dyDescent="0.15">
      <c r="A8" s="32" t="s">
        <v>268</v>
      </c>
      <c r="B8" s="57" t="s">
        <v>269</v>
      </c>
      <c r="C8" s="34">
        <f t="shared" ref="C8:C35" si="0">SUM(D8:O8)</f>
        <v>15</v>
      </c>
      <c r="D8" s="34">
        <f>SUM(D9:D10)</f>
        <v>1</v>
      </c>
      <c r="E8" s="34">
        <f t="shared" ref="E8:O8" si="1">SUM(E9:E10)</f>
        <v>3</v>
      </c>
      <c r="F8" s="34">
        <f t="shared" si="1"/>
        <v>3</v>
      </c>
      <c r="G8" s="34">
        <f t="shared" si="1"/>
        <v>1</v>
      </c>
      <c r="H8" s="34">
        <f t="shared" si="1"/>
        <v>0</v>
      </c>
      <c r="I8" s="34">
        <f t="shared" si="1"/>
        <v>1</v>
      </c>
      <c r="J8" s="34">
        <f t="shared" si="1"/>
        <v>0</v>
      </c>
      <c r="K8" s="34">
        <f t="shared" si="1"/>
        <v>1</v>
      </c>
      <c r="L8" s="34">
        <f t="shared" si="1"/>
        <v>1</v>
      </c>
      <c r="M8" s="34">
        <f t="shared" si="1"/>
        <v>0</v>
      </c>
      <c r="N8" s="34">
        <f t="shared" si="1"/>
        <v>1</v>
      </c>
      <c r="O8" s="35">
        <f t="shared" si="1"/>
        <v>3</v>
      </c>
      <c r="P8" s="9"/>
    </row>
    <row r="9" spans="1:16" s="8" customFormat="1" ht="18.75" customHeight="1" x14ac:dyDescent="0.15">
      <c r="A9" s="32"/>
      <c r="B9" s="36" t="s">
        <v>79</v>
      </c>
      <c r="C9" s="34">
        <f t="shared" si="0"/>
        <v>10</v>
      </c>
      <c r="D9" s="37">
        <v>1</v>
      </c>
      <c r="E9" s="37">
        <v>2</v>
      </c>
      <c r="F9" s="37">
        <v>2</v>
      </c>
      <c r="G9" s="37">
        <v>0</v>
      </c>
      <c r="H9" s="37">
        <v>0</v>
      </c>
      <c r="I9" s="37">
        <v>0</v>
      </c>
      <c r="J9" s="37">
        <v>0</v>
      </c>
      <c r="K9" s="37">
        <v>1</v>
      </c>
      <c r="L9" s="37">
        <v>1</v>
      </c>
      <c r="M9" s="37">
        <v>0</v>
      </c>
      <c r="N9" s="37">
        <v>0</v>
      </c>
      <c r="O9" s="38">
        <v>3</v>
      </c>
      <c r="P9" s="9"/>
    </row>
    <row r="10" spans="1:16" s="8" customFormat="1" ht="18.75" customHeight="1" x14ac:dyDescent="0.15">
      <c r="A10" s="32"/>
      <c r="B10" s="36" t="s">
        <v>80</v>
      </c>
      <c r="C10" s="34">
        <f t="shared" si="0"/>
        <v>5</v>
      </c>
      <c r="D10" s="37">
        <v>0</v>
      </c>
      <c r="E10" s="37">
        <v>1</v>
      </c>
      <c r="F10" s="37">
        <v>1</v>
      </c>
      <c r="G10" s="37">
        <v>1</v>
      </c>
      <c r="H10" s="37">
        <v>0</v>
      </c>
      <c r="I10" s="37">
        <v>1</v>
      </c>
      <c r="J10" s="37">
        <v>0</v>
      </c>
      <c r="K10" s="37">
        <v>0</v>
      </c>
      <c r="L10" s="37">
        <v>0</v>
      </c>
      <c r="M10" s="37">
        <v>0</v>
      </c>
      <c r="N10" s="37">
        <v>1</v>
      </c>
      <c r="O10" s="38">
        <v>0</v>
      </c>
      <c r="P10" s="9"/>
    </row>
    <row r="11" spans="1:16" s="8" customFormat="1" ht="18.75" customHeight="1" x14ac:dyDescent="0.15">
      <c r="A11" s="32" t="s">
        <v>270</v>
      </c>
      <c r="B11" s="57" t="s">
        <v>271</v>
      </c>
      <c r="C11" s="34">
        <f t="shared" si="0"/>
        <v>0</v>
      </c>
      <c r="D11" s="34">
        <f>SUM(D12:D13)</f>
        <v>0</v>
      </c>
      <c r="E11" s="34">
        <f t="shared" ref="E11:O11" si="2">SUM(E12:E13)</f>
        <v>0</v>
      </c>
      <c r="F11" s="34">
        <f t="shared" si="2"/>
        <v>0</v>
      </c>
      <c r="G11" s="34">
        <f t="shared" si="2"/>
        <v>0</v>
      </c>
      <c r="H11" s="34">
        <f t="shared" si="2"/>
        <v>0</v>
      </c>
      <c r="I11" s="34">
        <f t="shared" si="2"/>
        <v>0</v>
      </c>
      <c r="J11" s="34">
        <f t="shared" si="2"/>
        <v>0</v>
      </c>
      <c r="K11" s="34">
        <f t="shared" si="2"/>
        <v>0</v>
      </c>
      <c r="L11" s="34">
        <f t="shared" si="2"/>
        <v>0</v>
      </c>
      <c r="M11" s="34">
        <f t="shared" si="2"/>
        <v>0</v>
      </c>
      <c r="N11" s="34">
        <f t="shared" si="2"/>
        <v>0</v>
      </c>
      <c r="O11" s="35">
        <f t="shared" si="2"/>
        <v>0</v>
      </c>
      <c r="P11" s="9"/>
    </row>
    <row r="12" spans="1:16" s="8" customFormat="1" ht="18.75" customHeight="1" x14ac:dyDescent="0.15">
      <c r="A12" s="32"/>
      <c r="B12" s="36" t="s">
        <v>79</v>
      </c>
      <c r="C12" s="34">
        <f t="shared" si="0"/>
        <v>0</v>
      </c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7">
        <v>0</v>
      </c>
      <c r="L12" s="37">
        <v>0</v>
      </c>
      <c r="M12" s="37">
        <v>0</v>
      </c>
      <c r="N12" s="37">
        <v>0</v>
      </c>
      <c r="O12" s="38">
        <v>0</v>
      </c>
      <c r="P12" s="9"/>
    </row>
    <row r="13" spans="1:16" s="8" customFormat="1" ht="18.75" customHeight="1" x14ac:dyDescent="0.15">
      <c r="A13" s="32"/>
      <c r="B13" s="36" t="s">
        <v>80</v>
      </c>
      <c r="C13" s="34">
        <f t="shared" si="0"/>
        <v>0</v>
      </c>
      <c r="D13" s="37">
        <v>0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37">
        <v>0</v>
      </c>
      <c r="N13" s="37">
        <v>0</v>
      </c>
      <c r="O13" s="38">
        <v>0</v>
      </c>
      <c r="P13" s="9"/>
    </row>
    <row r="14" spans="1:16" s="8" customFormat="1" ht="18.75" customHeight="1" x14ac:dyDescent="0.15">
      <c r="A14" s="32" t="s">
        <v>272</v>
      </c>
      <c r="B14" s="57" t="s">
        <v>273</v>
      </c>
      <c r="C14" s="34">
        <f t="shared" si="0"/>
        <v>6</v>
      </c>
      <c r="D14" s="34">
        <f>SUM(D15:D16)</f>
        <v>1</v>
      </c>
      <c r="E14" s="34">
        <f t="shared" ref="E14:O14" si="3">SUM(E15:E16)</f>
        <v>1</v>
      </c>
      <c r="F14" s="34">
        <f t="shared" si="3"/>
        <v>1</v>
      </c>
      <c r="G14" s="34">
        <f t="shared" si="3"/>
        <v>1</v>
      </c>
      <c r="H14" s="34">
        <f t="shared" si="3"/>
        <v>0</v>
      </c>
      <c r="I14" s="34">
        <f t="shared" si="3"/>
        <v>0</v>
      </c>
      <c r="J14" s="34">
        <f t="shared" si="3"/>
        <v>0</v>
      </c>
      <c r="K14" s="34">
        <f t="shared" si="3"/>
        <v>0</v>
      </c>
      <c r="L14" s="34">
        <f t="shared" si="3"/>
        <v>1</v>
      </c>
      <c r="M14" s="34">
        <f t="shared" si="3"/>
        <v>0</v>
      </c>
      <c r="N14" s="34">
        <f t="shared" si="3"/>
        <v>0</v>
      </c>
      <c r="O14" s="35">
        <f t="shared" si="3"/>
        <v>1</v>
      </c>
      <c r="P14" s="9"/>
    </row>
    <row r="15" spans="1:16" s="8" customFormat="1" ht="18.75" customHeight="1" x14ac:dyDescent="0.15">
      <c r="A15" s="41"/>
      <c r="B15" s="36" t="s">
        <v>79</v>
      </c>
      <c r="C15" s="34">
        <f t="shared" si="0"/>
        <v>3</v>
      </c>
      <c r="D15" s="37">
        <v>1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1</v>
      </c>
      <c r="M15" s="37">
        <v>0</v>
      </c>
      <c r="N15" s="37">
        <v>0</v>
      </c>
      <c r="O15" s="38">
        <v>1</v>
      </c>
      <c r="P15" s="9"/>
    </row>
    <row r="16" spans="1:16" s="8" customFormat="1" ht="18.75" customHeight="1" x14ac:dyDescent="0.15">
      <c r="A16" s="41"/>
      <c r="B16" s="36" t="s">
        <v>80</v>
      </c>
      <c r="C16" s="34">
        <f t="shared" si="0"/>
        <v>3</v>
      </c>
      <c r="D16" s="37">
        <v>0</v>
      </c>
      <c r="E16" s="37">
        <v>1</v>
      </c>
      <c r="F16" s="37">
        <v>1</v>
      </c>
      <c r="G16" s="37">
        <v>1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8">
        <v>0</v>
      </c>
      <c r="P16" s="9"/>
    </row>
    <row r="17" spans="1:16" s="8" customFormat="1" ht="19.5" customHeight="1" x14ac:dyDescent="0.15">
      <c r="A17" s="32" t="s">
        <v>274</v>
      </c>
      <c r="B17" s="63" t="s">
        <v>275</v>
      </c>
      <c r="C17" s="34">
        <f t="shared" si="0"/>
        <v>4</v>
      </c>
      <c r="D17" s="34">
        <f>SUM(D18:D19)</f>
        <v>1</v>
      </c>
      <c r="E17" s="34">
        <f t="shared" ref="E17:O17" si="4">SUM(E18:E19)</f>
        <v>1</v>
      </c>
      <c r="F17" s="34">
        <f t="shared" si="4"/>
        <v>0</v>
      </c>
      <c r="G17" s="34">
        <f t="shared" si="4"/>
        <v>1</v>
      </c>
      <c r="H17" s="34">
        <f t="shared" si="4"/>
        <v>0</v>
      </c>
      <c r="I17" s="34">
        <f t="shared" si="4"/>
        <v>0</v>
      </c>
      <c r="J17" s="34">
        <f t="shared" si="4"/>
        <v>0</v>
      </c>
      <c r="K17" s="34">
        <f t="shared" si="4"/>
        <v>0</v>
      </c>
      <c r="L17" s="34">
        <f t="shared" si="4"/>
        <v>0</v>
      </c>
      <c r="M17" s="34">
        <f t="shared" si="4"/>
        <v>0</v>
      </c>
      <c r="N17" s="34">
        <f t="shared" si="4"/>
        <v>0</v>
      </c>
      <c r="O17" s="35">
        <f t="shared" si="4"/>
        <v>1</v>
      </c>
      <c r="P17" s="9"/>
    </row>
    <row r="18" spans="1:16" s="8" customFormat="1" ht="19.5" customHeight="1" x14ac:dyDescent="0.15">
      <c r="A18" s="65"/>
      <c r="B18" s="36" t="s">
        <v>79</v>
      </c>
      <c r="C18" s="34">
        <f t="shared" si="0"/>
        <v>2</v>
      </c>
      <c r="D18" s="37">
        <v>1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  <c r="O18" s="38">
        <v>1</v>
      </c>
      <c r="P18" s="9"/>
    </row>
    <row r="19" spans="1:16" s="8" customFormat="1" ht="19.5" customHeight="1" x14ac:dyDescent="0.15">
      <c r="A19" s="32"/>
      <c r="B19" s="36" t="s">
        <v>80</v>
      </c>
      <c r="C19" s="34">
        <f>SUM(D19:O19)</f>
        <v>2</v>
      </c>
      <c r="D19" s="37">
        <v>0</v>
      </c>
      <c r="E19" s="37">
        <v>1</v>
      </c>
      <c r="F19" s="37">
        <v>0</v>
      </c>
      <c r="G19" s="37">
        <v>1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8">
        <v>0</v>
      </c>
      <c r="P19" s="9"/>
    </row>
    <row r="20" spans="1:16" s="8" customFormat="1" ht="24" customHeight="1" x14ac:dyDescent="0.15">
      <c r="A20" s="32" t="s">
        <v>276</v>
      </c>
      <c r="B20" s="57" t="s">
        <v>277</v>
      </c>
      <c r="C20" s="34">
        <f t="shared" si="0"/>
        <v>2</v>
      </c>
      <c r="D20" s="34">
        <f>SUM(D21:D22)</f>
        <v>0</v>
      </c>
      <c r="E20" s="34">
        <f t="shared" ref="E20:O20" si="5">SUM(E21:E22)</f>
        <v>0</v>
      </c>
      <c r="F20" s="34">
        <f t="shared" si="5"/>
        <v>1</v>
      </c>
      <c r="G20" s="34">
        <f t="shared" si="5"/>
        <v>0</v>
      </c>
      <c r="H20" s="34">
        <f t="shared" si="5"/>
        <v>0</v>
      </c>
      <c r="I20" s="34">
        <f t="shared" si="5"/>
        <v>0</v>
      </c>
      <c r="J20" s="34">
        <f t="shared" si="5"/>
        <v>0</v>
      </c>
      <c r="K20" s="34">
        <f t="shared" si="5"/>
        <v>0</v>
      </c>
      <c r="L20" s="34">
        <f t="shared" si="5"/>
        <v>1</v>
      </c>
      <c r="M20" s="34">
        <f t="shared" si="5"/>
        <v>0</v>
      </c>
      <c r="N20" s="34">
        <f t="shared" si="5"/>
        <v>0</v>
      </c>
      <c r="O20" s="35">
        <f t="shared" si="5"/>
        <v>0</v>
      </c>
      <c r="P20" s="9"/>
    </row>
    <row r="21" spans="1:16" s="8" customFormat="1" ht="19.5" customHeight="1" x14ac:dyDescent="0.15">
      <c r="A21" s="32"/>
      <c r="B21" s="36" t="s">
        <v>79</v>
      </c>
      <c r="C21" s="34">
        <f t="shared" si="0"/>
        <v>1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1</v>
      </c>
      <c r="M21" s="37">
        <v>0</v>
      </c>
      <c r="N21" s="37">
        <v>0</v>
      </c>
      <c r="O21" s="38">
        <v>0</v>
      </c>
      <c r="P21" s="9"/>
    </row>
    <row r="22" spans="1:16" s="8" customFormat="1" ht="19.5" customHeight="1" x14ac:dyDescent="0.15">
      <c r="A22" s="32"/>
      <c r="B22" s="36" t="s">
        <v>80</v>
      </c>
      <c r="C22" s="34">
        <f t="shared" si="0"/>
        <v>1</v>
      </c>
      <c r="D22" s="37">
        <v>0</v>
      </c>
      <c r="E22" s="37">
        <v>0</v>
      </c>
      <c r="F22" s="37">
        <v>1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8">
        <v>0</v>
      </c>
      <c r="P22" s="9"/>
    </row>
    <row r="23" spans="1:16" s="8" customFormat="1" ht="19.5" customHeight="1" x14ac:dyDescent="0.15">
      <c r="A23" s="32" t="s">
        <v>278</v>
      </c>
      <c r="B23" s="57" t="s">
        <v>279</v>
      </c>
      <c r="C23" s="34">
        <f t="shared" si="0"/>
        <v>0</v>
      </c>
      <c r="D23" s="34">
        <v>0</v>
      </c>
      <c r="E23" s="34">
        <f t="shared" ref="E23:O23" si="6">SUM(E24:E25)</f>
        <v>0</v>
      </c>
      <c r="F23" s="34">
        <f t="shared" si="6"/>
        <v>0</v>
      </c>
      <c r="G23" s="34">
        <f t="shared" si="6"/>
        <v>0</v>
      </c>
      <c r="H23" s="34">
        <f t="shared" si="6"/>
        <v>0</v>
      </c>
      <c r="I23" s="34">
        <f t="shared" si="6"/>
        <v>0</v>
      </c>
      <c r="J23" s="34">
        <f t="shared" si="6"/>
        <v>0</v>
      </c>
      <c r="K23" s="34">
        <f t="shared" si="6"/>
        <v>0</v>
      </c>
      <c r="L23" s="34">
        <f t="shared" si="6"/>
        <v>0</v>
      </c>
      <c r="M23" s="34">
        <f t="shared" si="6"/>
        <v>0</v>
      </c>
      <c r="N23" s="34">
        <f t="shared" si="6"/>
        <v>0</v>
      </c>
      <c r="O23" s="35">
        <f t="shared" si="6"/>
        <v>0</v>
      </c>
      <c r="P23" s="9"/>
    </row>
    <row r="24" spans="1:16" s="8" customFormat="1" ht="19.5" customHeight="1" x14ac:dyDescent="0.15">
      <c r="A24" s="32"/>
      <c r="B24" s="36" t="s">
        <v>79</v>
      </c>
      <c r="C24" s="34">
        <f t="shared" si="0"/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2">
        <v>0</v>
      </c>
      <c r="P24" s="9"/>
    </row>
    <row r="25" spans="1:16" s="8" customFormat="1" ht="19.5" customHeight="1" x14ac:dyDescent="0.15">
      <c r="A25" s="32"/>
      <c r="B25" s="36" t="s">
        <v>80</v>
      </c>
      <c r="C25" s="34">
        <f t="shared" si="0"/>
        <v>0</v>
      </c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2">
        <v>0</v>
      </c>
      <c r="P25" s="9"/>
    </row>
    <row r="26" spans="1:16" s="8" customFormat="1" ht="24" customHeight="1" x14ac:dyDescent="0.15">
      <c r="A26" s="32" t="s">
        <v>280</v>
      </c>
      <c r="B26" s="57" t="s">
        <v>281</v>
      </c>
      <c r="C26" s="34">
        <f t="shared" si="0"/>
        <v>8</v>
      </c>
      <c r="D26" s="34">
        <f>SUM(D27:D28)</f>
        <v>0</v>
      </c>
      <c r="E26" s="34">
        <f t="shared" ref="E26:O26" si="7">SUM(E27:E28)</f>
        <v>2</v>
      </c>
      <c r="F26" s="34">
        <f t="shared" si="7"/>
        <v>1</v>
      </c>
      <c r="G26" s="34">
        <f t="shared" si="7"/>
        <v>0</v>
      </c>
      <c r="H26" s="34">
        <f t="shared" si="7"/>
        <v>0</v>
      </c>
      <c r="I26" s="34">
        <f t="shared" si="7"/>
        <v>1</v>
      </c>
      <c r="J26" s="34">
        <f t="shared" si="7"/>
        <v>0</v>
      </c>
      <c r="K26" s="34">
        <f t="shared" si="7"/>
        <v>1</v>
      </c>
      <c r="L26" s="34">
        <f t="shared" si="7"/>
        <v>0</v>
      </c>
      <c r="M26" s="34">
        <f t="shared" si="7"/>
        <v>0</v>
      </c>
      <c r="N26" s="34">
        <f t="shared" si="7"/>
        <v>1</v>
      </c>
      <c r="O26" s="35">
        <f t="shared" si="7"/>
        <v>2</v>
      </c>
      <c r="P26" s="9"/>
    </row>
    <row r="27" spans="1:16" s="8" customFormat="1" ht="19.5" customHeight="1" x14ac:dyDescent="0.15">
      <c r="A27" s="32"/>
      <c r="B27" s="36" t="s">
        <v>79</v>
      </c>
      <c r="C27" s="34">
        <f t="shared" si="0"/>
        <v>6</v>
      </c>
      <c r="D27" s="37">
        <v>0</v>
      </c>
      <c r="E27" s="37">
        <v>2</v>
      </c>
      <c r="F27" s="37">
        <v>1</v>
      </c>
      <c r="G27" s="37">
        <v>0</v>
      </c>
      <c r="H27" s="37">
        <v>0</v>
      </c>
      <c r="I27" s="37">
        <v>0</v>
      </c>
      <c r="J27" s="37">
        <v>0</v>
      </c>
      <c r="K27" s="37">
        <v>1</v>
      </c>
      <c r="L27" s="37">
        <v>0</v>
      </c>
      <c r="M27" s="37">
        <v>0</v>
      </c>
      <c r="N27" s="37">
        <v>0</v>
      </c>
      <c r="O27" s="38">
        <v>2</v>
      </c>
      <c r="P27" s="9"/>
    </row>
    <row r="28" spans="1:16" s="8" customFormat="1" ht="19.5" customHeight="1" x14ac:dyDescent="0.15">
      <c r="A28" s="32"/>
      <c r="B28" s="36" t="s">
        <v>80</v>
      </c>
      <c r="C28" s="34">
        <f t="shared" si="0"/>
        <v>2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1</v>
      </c>
      <c r="J28" s="37">
        <v>0</v>
      </c>
      <c r="K28" s="37">
        <v>0</v>
      </c>
      <c r="L28" s="37">
        <v>0</v>
      </c>
      <c r="M28" s="37">
        <v>0</v>
      </c>
      <c r="N28" s="37">
        <v>1</v>
      </c>
      <c r="O28" s="38">
        <v>0</v>
      </c>
      <c r="P28" s="9"/>
    </row>
    <row r="29" spans="1:16" s="8" customFormat="1" ht="24" customHeight="1" x14ac:dyDescent="0.15">
      <c r="A29" s="32" t="s">
        <v>282</v>
      </c>
      <c r="B29" s="57" t="s">
        <v>283</v>
      </c>
      <c r="C29" s="34">
        <f t="shared" si="0"/>
        <v>1</v>
      </c>
      <c r="D29" s="34">
        <f t="shared" ref="D29:O29" si="8">SUM(D30:D31)</f>
        <v>0</v>
      </c>
      <c r="E29" s="34">
        <f t="shared" si="8"/>
        <v>0</v>
      </c>
      <c r="F29" s="34">
        <f t="shared" si="8"/>
        <v>1</v>
      </c>
      <c r="G29" s="34">
        <f t="shared" si="8"/>
        <v>0</v>
      </c>
      <c r="H29" s="34">
        <f t="shared" si="8"/>
        <v>0</v>
      </c>
      <c r="I29" s="34">
        <f t="shared" si="8"/>
        <v>0</v>
      </c>
      <c r="J29" s="34">
        <f t="shared" si="8"/>
        <v>0</v>
      </c>
      <c r="K29" s="34">
        <f t="shared" si="8"/>
        <v>0</v>
      </c>
      <c r="L29" s="34">
        <f t="shared" si="8"/>
        <v>0</v>
      </c>
      <c r="M29" s="34">
        <f t="shared" si="8"/>
        <v>0</v>
      </c>
      <c r="N29" s="34">
        <f t="shared" si="8"/>
        <v>0</v>
      </c>
      <c r="O29" s="35">
        <f t="shared" si="8"/>
        <v>0</v>
      </c>
      <c r="P29" s="9"/>
    </row>
    <row r="30" spans="1:16" s="9" customFormat="1" ht="19.5" customHeight="1" x14ac:dyDescent="0.15">
      <c r="A30" s="32"/>
      <c r="B30" s="36" t="s">
        <v>79</v>
      </c>
      <c r="C30" s="34">
        <f t="shared" si="0"/>
        <v>1</v>
      </c>
      <c r="D30" s="37">
        <v>0</v>
      </c>
      <c r="E30" s="37">
        <v>0</v>
      </c>
      <c r="F30" s="37">
        <v>1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8">
        <v>0</v>
      </c>
    </row>
    <row r="31" spans="1:16" s="8" customFormat="1" ht="19.5" customHeight="1" x14ac:dyDescent="0.15">
      <c r="A31" s="32"/>
      <c r="B31" s="36" t="s">
        <v>80</v>
      </c>
      <c r="C31" s="34">
        <f t="shared" si="0"/>
        <v>0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8">
        <v>0</v>
      </c>
      <c r="P31" s="9"/>
    </row>
    <row r="32" spans="1:16" s="8" customFormat="1" ht="21.95" customHeight="1" x14ac:dyDescent="0.15">
      <c r="A32" s="32" t="s">
        <v>284</v>
      </c>
      <c r="B32" s="82" t="s">
        <v>285</v>
      </c>
      <c r="C32" s="34">
        <f>SUM(D32:O32)</f>
        <v>1262</v>
      </c>
      <c r="D32" s="34">
        <f>SUM(D33:D34)</f>
        <v>111</v>
      </c>
      <c r="E32" s="34">
        <f t="shared" ref="E32:O32" si="9">SUM(E33:E34)</f>
        <v>109</v>
      </c>
      <c r="F32" s="34">
        <f t="shared" si="9"/>
        <v>92</v>
      </c>
      <c r="G32" s="34">
        <f t="shared" si="9"/>
        <v>95</v>
      </c>
      <c r="H32" s="34">
        <f t="shared" si="9"/>
        <v>97</v>
      </c>
      <c r="I32" s="34">
        <f t="shared" si="9"/>
        <v>93</v>
      </c>
      <c r="J32" s="34">
        <f t="shared" si="9"/>
        <v>126</v>
      </c>
      <c r="K32" s="34">
        <f t="shared" si="9"/>
        <v>111</v>
      </c>
      <c r="L32" s="34">
        <f t="shared" si="9"/>
        <v>118</v>
      </c>
      <c r="M32" s="34">
        <f t="shared" si="9"/>
        <v>89</v>
      </c>
      <c r="N32" s="34">
        <f t="shared" si="9"/>
        <v>100</v>
      </c>
      <c r="O32" s="35">
        <f t="shared" si="9"/>
        <v>121</v>
      </c>
      <c r="P32" s="9"/>
    </row>
    <row r="33" spans="1:16" s="8" customFormat="1" ht="19.5" customHeight="1" x14ac:dyDescent="0.15">
      <c r="A33" s="32"/>
      <c r="B33" s="36" t="s">
        <v>79</v>
      </c>
      <c r="C33" s="34">
        <f t="shared" si="0"/>
        <v>417</v>
      </c>
      <c r="D33" s="37">
        <v>38</v>
      </c>
      <c r="E33" s="37">
        <v>34</v>
      </c>
      <c r="F33" s="37">
        <v>30</v>
      </c>
      <c r="G33" s="37">
        <v>22</v>
      </c>
      <c r="H33" s="37">
        <v>29</v>
      </c>
      <c r="I33" s="37">
        <v>28</v>
      </c>
      <c r="J33" s="37">
        <v>49</v>
      </c>
      <c r="K33" s="37">
        <v>42</v>
      </c>
      <c r="L33" s="37">
        <v>36</v>
      </c>
      <c r="M33" s="37">
        <v>34</v>
      </c>
      <c r="N33" s="37">
        <v>34</v>
      </c>
      <c r="O33" s="38">
        <v>41</v>
      </c>
      <c r="P33" s="9"/>
    </row>
    <row r="34" spans="1:16" s="8" customFormat="1" ht="19.5" customHeight="1" x14ac:dyDescent="0.15">
      <c r="A34" s="32"/>
      <c r="B34" s="36" t="s">
        <v>80</v>
      </c>
      <c r="C34" s="34">
        <f t="shared" si="0"/>
        <v>845</v>
      </c>
      <c r="D34" s="37">
        <v>73</v>
      </c>
      <c r="E34" s="37">
        <v>75</v>
      </c>
      <c r="F34" s="37">
        <v>62</v>
      </c>
      <c r="G34" s="37">
        <v>73</v>
      </c>
      <c r="H34" s="37">
        <v>68</v>
      </c>
      <c r="I34" s="37">
        <v>65</v>
      </c>
      <c r="J34" s="37">
        <v>77</v>
      </c>
      <c r="K34" s="37">
        <v>69</v>
      </c>
      <c r="L34" s="37">
        <v>82</v>
      </c>
      <c r="M34" s="37">
        <v>55</v>
      </c>
      <c r="N34" s="37">
        <v>66</v>
      </c>
      <c r="O34" s="38">
        <v>80</v>
      </c>
      <c r="P34" s="9"/>
    </row>
    <row r="35" spans="1:16" s="8" customFormat="1" ht="19.5" customHeight="1" x14ac:dyDescent="0.15">
      <c r="A35" s="32" t="s">
        <v>286</v>
      </c>
      <c r="B35" s="57" t="s">
        <v>287</v>
      </c>
      <c r="C35" s="34">
        <f t="shared" si="0"/>
        <v>1010</v>
      </c>
      <c r="D35" s="34">
        <f>SUM(D36:D37)</f>
        <v>89</v>
      </c>
      <c r="E35" s="34">
        <f t="shared" ref="E35:O35" si="10">SUM(E36:E37)</f>
        <v>89</v>
      </c>
      <c r="F35" s="34">
        <f t="shared" si="10"/>
        <v>78</v>
      </c>
      <c r="G35" s="34">
        <f t="shared" si="10"/>
        <v>75</v>
      </c>
      <c r="H35" s="34">
        <f t="shared" si="10"/>
        <v>82</v>
      </c>
      <c r="I35" s="34">
        <f t="shared" si="10"/>
        <v>76</v>
      </c>
      <c r="J35" s="34">
        <f t="shared" si="10"/>
        <v>87</v>
      </c>
      <c r="K35" s="34">
        <f t="shared" si="10"/>
        <v>81</v>
      </c>
      <c r="L35" s="34">
        <f t="shared" si="10"/>
        <v>101</v>
      </c>
      <c r="M35" s="34">
        <f t="shared" si="10"/>
        <v>75</v>
      </c>
      <c r="N35" s="34">
        <f t="shared" si="10"/>
        <v>78</v>
      </c>
      <c r="O35" s="35">
        <f t="shared" si="10"/>
        <v>99</v>
      </c>
      <c r="P35" s="9"/>
    </row>
    <row r="36" spans="1:16" s="8" customFormat="1" ht="19.5" customHeight="1" x14ac:dyDescent="0.15">
      <c r="A36" s="32"/>
      <c r="B36" s="36" t="s">
        <v>79</v>
      </c>
      <c r="C36" s="34">
        <f>SUM(D36:O36)</f>
        <v>260</v>
      </c>
      <c r="D36" s="37">
        <v>23</v>
      </c>
      <c r="E36" s="37">
        <v>24</v>
      </c>
      <c r="F36" s="37">
        <v>19</v>
      </c>
      <c r="G36" s="37">
        <v>14</v>
      </c>
      <c r="H36" s="37">
        <v>20</v>
      </c>
      <c r="I36" s="37">
        <v>17</v>
      </c>
      <c r="J36" s="37">
        <v>25</v>
      </c>
      <c r="K36" s="37">
        <v>25</v>
      </c>
      <c r="L36" s="37">
        <v>24</v>
      </c>
      <c r="M36" s="37">
        <v>22</v>
      </c>
      <c r="N36" s="37">
        <v>20</v>
      </c>
      <c r="O36" s="38">
        <v>27</v>
      </c>
      <c r="P36" s="9"/>
    </row>
    <row r="37" spans="1:16" s="8" customFormat="1" ht="19.5" customHeight="1" x14ac:dyDescent="0.15">
      <c r="A37" s="32"/>
      <c r="B37" s="36" t="s">
        <v>80</v>
      </c>
      <c r="C37" s="34">
        <f>SUM(D37:O37)</f>
        <v>750</v>
      </c>
      <c r="D37" s="37">
        <v>66</v>
      </c>
      <c r="E37" s="37">
        <v>65</v>
      </c>
      <c r="F37" s="37">
        <v>59</v>
      </c>
      <c r="G37" s="37">
        <v>61</v>
      </c>
      <c r="H37" s="37">
        <v>62</v>
      </c>
      <c r="I37" s="37">
        <v>59</v>
      </c>
      <c r="J37" s="37">
        <v>62</v>
      </c>
      <c r="K37" s="37">
        <v>56</v>
      </c>
      <c r="L37" s="37">
        <v>77</v>
      </c>
      <c r="M37" s="37">
        <v>53</v>
      </c>
      <c r="N37" s="37">
        <v>58</v>
      </c>
      <c r="O37" s="38">
        <v>72</v>
      </c>
      <c r="P37" s="9"/>
    </row>
    <row r="38" spans="1:16" s="8" customFormat="1" ht="19.5" customHeight="1" x14ac:dyDescent="0.15">
      <c r="A38" s="32" t="s">
        <v>288</v>
      </c>
      <c r="B38" s="39" t="s">
        <v>289</v>
      </c>
      <c r="C38" s="34">
        <f>SUM(D38:O38)</f>
        <v>1</v>
      </c>
      <c r="D38" s="34">
        <f>SUM(D39:D40)</f>
        <v>0</v>
      </c>
      <c r="E38" s="34">
        <f t="shared" ref="E38:O38" si="11">SUM(E39:E40)</f>
        <v>0</v>
      </c>
      <c r="F38" s="34">
        <f t="shared" si="11"/>
        <v>0</v>
      </c>
      <c r="G38" s="34">
        <f t="shared" si="11"/>
        <v>0</v>
      </c>
      <c r="H38" s="34">
        <f t="shared" si="11"/>
        <v>0</v>
      </c>
      <c r="I38" s="34">
        <f t="shared" si="11"/>
        <v>0</v>
      </c>
      <c r="J38" s="34">
        <f t="shared" si="11"/>
        <v>0</v>
      </c>
      <c r="K38" s="34">
        <f t="shared" si="11"/>
        <v>0</v>
      </c>
      <c r="L38" s="34">
        <f t="shared" si="11"/>
        <v>0</v>
      </c>
      <c r="M38" s="34">
        <f t="shared" si="11"/>
        <v>0</v>
      </c>
      <c r="N38" s="34">
        <f t="shared" si="11"/>
        <v>0</v>
      </c>
      <c r="O38" s="35">
        <f t="shared" si="11"/>
        <v>1</v>
      </c>
      <c r="P38" s="9"/>
    </row>
    <row r="39" spans="1:16" s="8" customFormat="1" ht="19.5" customHeight="1" x14ac:dyDescent="0.15">
      <c r="A39" s="32"/>
      <c r="B39" s="36" t="s">
        <v>79</v>
      </c>
      <c r="C39" s="34">
        <f>SUM(D39:O39)</f>
        <v>0</v>
      </c>
      <c r="D39" s="51">
        <v>0</v>
      </c>
      <c r="E39" s="51">
        <v>0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  <c r="O39" s="52">
        <v>0</v>
      </c>
      <c r="P39" s="9"/>
    </row>
    <row r="40" spans="1:16" s="8" customFormat="1" ht="19.5" customHeight="1" x14ac:dyDescent="0.15">
      <c r="A40" s="32"/>
      <c r="B40" s="36" t="s">
        <v>80</v>
      </c>
      <c r="C40" s="34">
        <f>SUM(D40:O40)</f>
        <v>1</v>
      </c>
      <c r="D40" s="51">
        <v>0</v>
      </c>
      <c r="E40" s="51">
        <v>0</v>
      </c>
      <c r="F40" s="51">
        <v>0</v>
      </c>
      <c r="G40" s="51">
        <v>0</v>
      </c>
      <c r="H40" s="51">
        <v>0</v>
      </c>
      <c r="I40" s="51">
        <v>0</v>
      </c>
      <c r="J40" s="51">
        <v>0</v>
      </c>
      <c r="K40" s="51">
        <v>0</v>
      </c>
      <c r="L40" s="51">
        <v>0</v>
      </c>
      <c r="M40" s="51">
        <v>0</v>
      </c>
      <c r="N40" s="51">
        <v>0</v>
      </c>
      <c r="O40" s="52">
        <v>1</v>
      </c>
      <c r="P40" s="9"/>
    </row>
    <row r="41" spans="1:16" s="8" customFormat="1" ht="3" customHeight="1" x14ac:dyDescent="0.15">
      <c r="A41" s="42"/>
      <c r="B41" s="74"/>
      <c r="C41" s="44"/>
      <c r="D41" s="44"/>
      <c r="E41" s="44"/>
      <c r="F41" s="44"/>
      <c r="G41" s="78"/>
      <c r="H41" s="46"/>
      <c r="I41" s="44"/>
      <c r="J41" s="44"/>
      <c r="K41" s="45"/>
      <c r="L41" s="46"/>
      <c r="M41" s="46"/>
      <c r="N41" s="46"/>
      <c r="O41" s="47"/>
      <c r="P41" s="9"/>
    </row>
  </sheetData>
  <phoneticPr fontId="3"/>
  <pageMargins left="0.78740157480314965" right="0.78740157480314965" top="0.51181102362204722" bottom="0.98425196850393704" header="0.51181102362204722" footer="0.51181102362204722"/>
  <pageSetup paperSize="9" scale="92" firstPageNumber="61" orientation="portrait" blackAndWhite="1" useFirstPageNumber="1" r:id="rId1"/>
  <headerFooter scaleWithDoc="0"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44"/>
  <sheetViews>
    <sheetView view="pageBreakPreview" zoomScale="90" zoomScaleNormal="100" zoomScaleSheetLayoutView="90" workbookViewId="0">
      <pane ySplit="7" topLeftCell="A32" activePane="bottomLeft" state="frozen"/>
      <selection activeCell="O5" sqref="O5"/>
      <selection pane="bottomLeft" activeCell="O5" sqref="O5"/>
    </sheetView>
  </sheetViews>
  <sheetFormatPr defaultRowHeight="13.5" x14ac:dyDescent="0.15"/>
  <cols>
    <col min="1" max="1" width="5.875" style="1" customWidth="1"/>
    <col min="2" max="2" width="23.625" style="2" customWidth="1"/>
    <col min="3" max="3" width="5.125" style="2" customWidth="1"/>
    <col min="4" max="10" width="4.125" style="2" customWidth="1"/>
    <col min="11" max="11" width="4.125" style="3" customWidth="1"/>
    <col min="12" max="14" width="4.125" style="2" customWidth="1"/>
    <col min="15" max="15" width="4.125" style="3" customWidth="1"/>
    <col min="16" max="16" width="9" style="3"/>
    <col min="17" max="16384" width="9" style="2"/>
  </cols>
  <sheetData>
    <row r="1" spans="1:16" ht="11.25" customHeight="1" x14ac:dyDescent="0.15">
      <c r="A1" s="48" t="s">
        <v>0</v>
      </c>
    </row>
    <row r="2" spans="1:16" ht="54.95" customHeight="1" x14ac:dyDescent="0.15"/>
    <row r="3" spans="1:16" ht="17.25" customHeight="1" x14ac:dyDescent="0.15">
      <c r="A3" s="5" t="s">
        <v>290</v>
      </c>
    </row>
    <row r="4" spans="1:16" ht="5.0999999999999996" customHeight="1" x14ac:dyDescent="0.15">
      <c r="A4" s="6"/>
    </row>
    <row r="5" spans="1:16" s="8" customFormat="1" ht="17.25" customHeight="1" thickBot="1" x14ac:dyDescent="0.2">
      <c r="A5" s="7"/>
      <c r="K5" s="9"/>
      <c r="O5" s="10" t="s">
        <v>2</v>
      </c>
      <c r="P5" s="9"/>
    </row>
    <row r="6" spans="1:16" s="8" customFormat="1" ht="35.1" customHeight="1" thickTop="1" x14ac:dyDescent="0.15">
      <c r="A6" s="11" t="s">
        <v>3</v>
      </c>
      <c r="B6" s="12" t="s">
        <v>4</v>
      </c>
      <c r="C6" s="13" t="s">
        <v>5</v>
      </c>
      <c r="D6" s="13" t="s">
        <v>44</v>
      </c>
      <c r="E6" s="13" t="s">
        <v>45</v>
      </c>
      <c r="F6" s="14" t="s">
        <v>46</v>
      </c>
      <c r="G6" s="13" t="s">
        <v>47</v>
      </c>
      <c r="H6" s="13" t="s">
        <v>48</v>
      </c>
      <c r="I6" s="13" t="s">
        <v>49</v>
      </c>
      <c r="J6" s="13" t="s">
        <v>50</v>
      </c>
      <c r="K6" s="13" t="s">
        <v>51</v>
      </c>
      <c r="L6" s="13" t="s">
        <v>52</v>
      </c>
      <c r="M6" s="15" t="s">
        <v>15</v>
      </c>
      <c r="N6" s="15" t="s">
        <v>16</v>
      </c>
      <c r="O6" s="49" t="s">
        <v>17</v>
      </c>
      <c r="P6" s="9"/>
    </row>
    <row r="7" spans="1:16" s="8" customFormat="1" ht="3" customHeight="1" x14ac:dyDescent="0.15">
      <c r="A7" s="16"/>
      <c r="B7" s="17"/>
      <c r="C7" s="18"/>
      <c r="D7" s="18"/>
      <c r="E7" s="18"/>
      <c r="F7" s="19"/>
      <c r="G7" s="18"/>
      <c r="H7" s="18"/>
      <c r="I7" s="18"/>
      <c r="J7" s="18"/>
      <c r="K7" s="20"/>
      <c r="L7" s="21"/>
      <c r="M7" s="21"/>
      <c r="N7" s="21"/>
      <c r="O7" s="22"/>
      <c r="P7" s="9"/>
    </row>
    <row r="8" spans="1:16" s="8" customFormat="1" ht="21.95" customHeight="1" x14ac:dyDescent="0.15">
      <c r="A8" s="32" t="s">
        <v>291</v>
      </c>
      <c r="B8" s="83" t="s">
        <v>292</v>
      </c>
      <c r="C8" s="34">
        <f t="shared" ref="C8:C35" si="0">SUM(D8:O8)</f>
        <v>251</v>
      </c>
      <c r="D8" s="34">
        <f>SUM(D9:D10)</f>
        <v>22</v>
      </c>
      <c r="E8" s="34">
        <f t="shared" ref="E8:O8" si="1">SUM(E9:E10)</f>
        <v>20</v>
      </c>
      <c r="F8" s="34">
        <f t="shared" si="1"/>
        <v>14</v>
      </c>
      <c r="G8" s="34">
        <f t="shared" si="1"/>
        <v>20</v>
      </c>
      <c r="H8" s="34">
        <f t="shared" si="1"/>
        <v>15</v>
      </c>
      <c r="I8" s="34">
        <f t="shared" si="1"/>
        <v>17</v>
      </c>
      <c r="J8" s="34">
        <f t="shared" si="1"/>
        <v>39</v>
      </c>
      <c r="K8" s="34">
        <f t="shared" si="1"/>
        <v>30</v>
      </c>
      <c r="L8" s="34">
        <f t="shared" si="1"/>
        <v>17</v>
      </c>
      <c r="M8" s="34">
        <f t="shared" si="1"/>
        <v>14</v>
      </c>
      <c r="N8" s="34">
        <f t="shared" si="1"/>
        <v>22</v>
      </c>
      <c r="O8" s="35">
        <f t="shared" si="1"/>
        <v>21</v>
      </c>
      <c r="P8" s="9"/>
    </row>
    <row r="9" spans="1:16" s="8" customFormat="1" ht="19.5" customHeight="1" x14ac:dyDescent="0.15">
      <c r="A9" s="32"/>
      <c r="B9" s="36" t="s">
        <v>79</v>
      </c>
      <c r="C9" s="34">
        <f t="shared" si="0"/>
        <v>157</v>
      </c>
      <c r="D9" s="37">
        <v>15</v>
      </c>
      <c r="E9" s="37">
        <v>10</v>
      </c>
      <c r="F9" s="37">
        <v>11</v>
      </c>
      <c r="G9" s="37">
        <v>8</v>
      </c>
      <c r="H9" s="37">
        <v>9</v>
      </c>
      <c r="I9" s="37">
        <v>11</v>
      </c>
      <c r="J9" s="37">
        <v>24</v>
      </c>
      <c r="K9" s="37">
        <v>17</v>
      </c>
      <c r="L9" s="37">
        <v>12</v>
      </c>
      <c r="M9" s="37">
        <v>12</v>
      </c>
      <c r="N9" s="37">
        <v>14</v>
      </c>
      <c r="O9" s="38">
        <v>14</v>
      </c>
      <c r="P9" s="9"/>
    </row>
    <row r="10" spans="1:16" s="8" customFormat="1" ht="19.5" customHeight="1" x14ac:dyDescent="0.15">
      <c r="A10" s="32"/>
      <c r="B10" s="36" t="s">
        <v>80</v>
      </c>
      <c r="C10" s="34">
        <f t="shared" si="0"/>
        <v>94</v>
      </c>
      <c r="D10" s="37">
        <v>7</v>
      </c>
      <c r="E10" s="37">
        <v>10</v>
      </c>
      <c r="F10" s="37">
        <v>3</v>
      </c>
      <c r="G10" s="37">
        <v>12</v>
      </c>
      <c r="H10" s="37">
        <v>6</v>
      </c>
      <c r="I10" s="37">
        <v>6</v>
      </c>
      <c r="J10" s="37">
        <v>15</v>
      </c>
      <c r="K10" s="37">
        <v>13</v>
      </c>
      <c r="L10" s="37">
        <v>5</v>
      </c>
      <c r="M10" s="37">
        <v>2</v>
      </c>
      <c r="N10" s="37">
        <v>8</v>
      </c>
      <c r="O10" s="38">
        <v>7</v>
      </c>
      <c r="P10" s="9"/>
    </row>
    <row r="11" spans="1:16" s="8" customFormat="1" ht="19.5" customHeight="1" x14ac:dyDescent="0.15">
      <c r="A11" s="32" t="s">
        <v>293</v>
      </c>
      <c r="B11" s="57" t="s">
        <v>294</v>
      </c>
      <c r="C11" s="34">
        <f t="shared" si="0"/>
        <v>488</v>
      </c>
      <c r="D11" s="34">
        <f>SUM(D12:D13)</f>
        <v>45</v>
      </c>
      <c r="E11" s="34">
        <f t="shared" ref="E11:O11" si="2">SUM(E12:E13)</f>
        <v>39</v>
      </c>
      <c r="F11" s="34">
        <f t="shared" si="2"/>
        <v>45</v>
      </c>
      <c r="G11" s="34">
        <f t="shared" si="2"/>
        <v>39</v>
      </c>
      <c r="H11" s="34">
        <f t="shared" si="2"/>
        <v>41</v>
      </c>
      <c r="I11" s="34">
        <f t="shared" si="2"/>
        <v>38</v>
      </c>
      <c r="J11" s="34">
        <f t="shared" si="2"/>
        <v>29</v>
      </c>
      <c r="K11" s="34">
        <f t="shared" si="2"/>
        <v>34</v>
      </c>
      <c r="L11" s="34">
        <f t="shared" si="2"/>
        <v>38</v>
      </c>
      <c r="M11" s="34">
        <f t="shared" si="2"/>
        <v>44</v>
      </c>
      <c r="N11" s="34">
        <f t="shared" si="2"/>
        <v>38</v>
      </c>
      <c r="O11" s="35">
        <f t="shared" si="2"/>
        <v>58</v>
      </c>
      <c r="P11" s="9"/>
    </row>
    <row r="12" spans="1:16" s="8" customFormat="1" ht="19.5" customHeight="1" x14ac:dyDescent="0.15">
      <c r="A12" s="32"/>
      <c r="B12" s="36" t="s">
        <v>79</v>
      </c>
      <c r="C12" s="34">
        <f t="shared" si="0"/>
        <v>303</v>
      </c>
      <c r="D12" s="37">
        <v>26</v>
      </c>
      <c r="E12" s="37">
        <v>28</v>
      </c>
      <c r="F12" s="37">
        <v>27</v>
      </c>
      <c r="G12" s="37">
        <v>18</v>
      </c>
      <c r="H12" s="37">
        <v>26</v>
      </c>
      <c r="I12" s="37">
        <v>26</v>
      </c>
      <c r="J12" s="37">
        <v>18</v>
      </c>
      <c r="K12" s="37">
        <v>21</v>
      </c>
      <c r="L12" s="37">
        <v>24</v>
      </c>
      <c r="M12" s="37">
        <v>27</v>
      </c>
      <c r="N12" s="37">
        <v>22</v>
      </c>
      <c r="O12" s="38">
        <v>40</v>
      </c>
      <c r="P12" s="9"/>
    </row>
    <row r="13" spans="1:16" s="8" customFormat="1" ht="19.5" customHeight="1" x14ac:dyDescent="0.15">
      <c r="A13" s="32"/>
      <c r="B13" s="36" t="s">
        <v>80</v>
      </c>
      <c r="C13" s="34">
        <f t="shared" si="0"/>
        <v>185</v>
      </c>
      <c r="D13" s="37">
        <v>19</v>
      </c>
      <c r="E13" s="37">
        <v>11</v>
      </c>
      <c r="F13" s="37">
        <v>18</v>
      </c>
      <c r="G13" s="37">
        <v>21</v>
      </c>
      <c r="H13" s="37">
        <v>15</v>
      </c>
      <c r="I13" s="37">
        <v>12</v>
      </c>
      <c r="J13" s="37">
        <v>11</v>
      </c>
      <c r="K13" s="37">
        <v>13</v>
      </c>
      <c r="L13" s="37">
        <v>14</v>
      </c>
      <c r="M13" s="37">
        <v>17</v>
      </c>
      <c r="N13" s="37">
        <v>16</v>
      </c>
      <c r="O13" s="38">
        <v>18</v>
      </c>
      <c r="P13" s="9"/>
    </row>
    <row r="14" spans="1:16" s="8" customFormat="1" ht="19.5" customHeight="1" x14ac:dyDescent="0.15">
      <c r="A14" s="32" t="s">
        <v>295</v>
      </c>
      <c r="B14" s="57" t="s">
        <v>296</v>
      </c>
      <c r="C14" s="34">
        <f t="shared" si="0"/>
        <v>246</v>
      </c>
      <c r="D14" s="34">
        <f>SUM(D15:D16)</f>
        <v>24</v>
      </c>
      <c r="E14" s="34">
        <f t="shared" ref="E14:O14" si="3">SUM(E15:E16)</f>
        <v>18</v>
      </c>
      <c r="F14" s="34">
        <f t="shared" si="3"/>
        <v>20</v>
      </c>
      <c r="G14" s="34">
        <f t="shared" si="3"/>
        <v>19</v>
      </c>
      <c r="H14" s="34">
        <f t="shared" si="3"/>
        <v>15</v>
      </c>
      <c r="I14" s="34">
        <f t="shared" si="3"/>
        <v>22</v>
      </c>
      <c r="J14" s="34">
        <f t="shared" si="3"/>
        <v>11</v>
      </c>
      <c r="K14" s="34">
        <f t="shared" si="3"/>
        <v>21</v>
      </c>
      <c r="L14" s="34">
        <f t="shared" si="3"/>
        <v>17</v>
      </c>
      <c r="M14" s="34">
        <f t="shared" si="3"/>
        <v>23</v>
      </c>
      <c r="N14" s="34">
        <f t="shared" si="3"/>
        <v>18</v>
      </c>
      <c r="O14" s="35">
        <f t="shared" si="3"/>
        <v>38</v>
      </c>
      <c r="P14" s="9"/>
    </row>
    <row r="15" spans="1:16" s="8" customFormat="1" ht="19.5" customHeight="1" x14ac:dyDescent="0.15">
      <c r="A15" s="41"/>
      <c r="B15" s="36" t="s">
        <v>79</v>
      </c>
      <c r="C15" s="34">
        <f t="shared" si="0"/>
        <v>144</v>
      </c>
      <c r="D15" s="37">
        <v>10</v>
      </c>
      <c r="E15" s="37">
        <v>16</v>
      </c>
      <c r="F15" s="37">
        <v>8</v>
      </c>
      <c r="G15" s="37">
        <v>5</v>
      </c>
      <c r="H15" s="37">
        <v>11</v>
      </c>
      <c r="I15" s="37">
        <v>17</v>
      </c>
      <c r="J15" s="37">
        <v>9</v>
      </c>
      <c r="K15" s="37">
        <v>13</v>
      </c>
      <c r="L15" s="37">
        <v>10</v>
      </c>
      <c r="M15" s="37">
        <v>12</v>
      </c>
      <c r="N15" s="37">
        <v>10</v>
      </c>
      <c r="O15" s="38">
        <v>23</v>
      </c>
      <c r="P15" s="9"/>
    </row>
    <row r="16" spans="1:16" s="8" customFormat="1" ht="19.5" customHeight="1" x14ac:dyDescent="0.15">
      <c r="A16" s="41"/>
      <c r="B16" s="36" t="s">
        <v>80</v>
      </c>
      <c r="C16" s="34">
        <f t="shared" si="0"/>
        <v>102</v>
      </c>
      <c r="D16" s="37">
        <v>14</v>
      </c>
      <c r="E16" s="37">
        <v>2</v>
      </c>
      <c r="F16" s="37">
        <v>12</v>
      </c>
      <c r="G16" s="37">
        <v>14</v>
      </c>
      <c r="H16" s="37">
        <v>4</v>
      </c>
      <c r="I16" s="37">
        <v>5</v>
      </c>
      <c r="J16" s="37">
        <v>2</v>
      </c>
      <c r="K16" s="37">
        <v>8</v>
      </c>
      <c r="L16" s="37">
        <v>7</v>
      </c>
      <c r="M16" s="37">
        <v>11</v>
      </c>
      <c r="N16" s="37">
        <v>8</v>
      </c>
      <c r="O16" s="38">
        <v>15</v>
      </c>
      <c r="P16" s="9"/>
    </row>
    <row r="17" spans="1:16" s="8" customFormat="1" ht="19.5" customHeight="1" x14ac:dyDescent="0.15">
      <c r="A17" s="32" t="s">
        <v>297</v>
      </c>
      <c r="B17" s="66" t="s">
        <v>298</v>
      </c>
      <c r="C17" s="34">
        <f t="shared" si="0"/>
        <v>23</v>
      </c>
      <c r="D17" s="34">
        <f>SUM(D18:D19)</f>
        <v>2</v>
      </c>
      <c r="E17" s="34">
        <f t="shared" ref="E17:O17" si="4">SUM(E18:E19)</f>
        <v>3</v>
      </c>
      <c r="F17" s="34">
        <f t="shared" si="4"/>
        <v>3</v>
      </c>
      <c r="G17" s="34">
        <f t="shared" si="4"/>
        <v>0</v>
      </c>
      <c r="H17" s="34">
        <f t="shared" si="4"/>
        <v>0</v>
      </c>
      <c r="I17" s="34">
        <f t="shared" si="4"/>
        <v>3</v>
      </c>
      <c r="J17" s="34">
        <f t="shared" si="4"/>
        <v>1</v>
      </c>
      <c r="K17" s="34">
        <f t="shared" si="4"/>
        <v>1</v>
      </c>
      <c r="L17" s="34">
        <f t="shared" si="4"/>
        <v>2</v>
      </c>
      <c r="M17" s="34">
        <f t="shared" si="4"/>
        <v>2</v>
      </c>
      <c r="N17" s="34">
        <f t="shared" si="4"/>
        <v>0</v>
      </c>
      <c r="O17" s="35">
        <f t="shared" si="4"/>
        <v>6</v>
      </c>
      <c r="P17" s="9"/>
    </row>
    <row r="18" spans="1:16" s="8" customFormat="1" ht="19.5" customHeight="1" x14ac:dyDescent="0.15">
      <c r="A18" s="65"/>
      <c r="B18" s="36" t="s">
        <v>79</v>
      </c>
      <c r="C18" s="34">
        <f t="shared" si="0"/>
        <v>16</v>
      </c>
      <c r="D18" s="37">
        <v>1</v>
      </c>
      <c r="E18" s="37">
        <v>3</v>
      </c>
      <c r="F18" s="37">
        <v>1</v>
      </c>
      <c r="G18" s="37">
        <v>0</v>
      </c>
      <c r="H18" s="37">
        <v>0</v>
      </c>
      <c r="I18" s="37">
        <v>3</v>
      </c>
      <c r="J18" s="37">
        <v>1</v>
      </c>
      <c r="K18" s="37">
        <v>1</v>
      </c>
      <c r="L18" s="37">
        <v>1</v>
      </c>
      <c r="M18" s="37">
        <v>1</v>
      </c>
      <c r="N18" s="37">
        <v>0</v>
      </c>
      <c r="O18" s="38">
        <v>4</v>
      </c>
      <c r="P18" s="9"/>
    </row>
    <row r="19" spans="1:16" s="8" customFormat="1" ht="19.5" customHeight="1" x14ac:dyDescent="0.15">
      <c r="A19" s="32"/>
      <c r="B19" s="36" t="s">
        <v>80</v>
      </c>
      <c r="C19" s="34">
        <f t="shared" si="0"/>
        <v>7</v>
      </c>
      <c r="D19" s="37">
        <v>1</v>
      </c>
      <c r="E19" s="37">
        <v>0</v>
      </c>
      <c r="F19" s="37">
        <v>2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1</v>
      </c>
      <c r="M19" s="37">
        <v>1</v>
      </c>
      <c r="N19" s="37">
        <v>0</v>
      </c>
      <c r="O19" s="38">
        <v>2</v>
      </c>
      <c r="P19" s="9"/>
    </row>
    <row r="20" spans="1:16" s="8" customFormat="1" ht="19.5" customHeight="1" x14ac:dyDescent="0.15">
      <c r="A20" s="32" t="s">
        <v>299</v>
      </c>
      <c r="B20" s="57" t="s">
        <v>300</v>
      </c>
      <c r="C20" s="34">
        <f t="shared" si="0"/>
        <v>84</v>
      </c>
      <c r="D20" s="34">
        <f>SUM(D21:D22)</f>
        <v>7</v>
      </c>
      <c r="E20" s="34">
        <f t="shared" ref="E20:O20" si="5">SUM(E21:E22)</f>
        <v>3</v>
      </c>
      <c r="F20" s="34">
        <f t="shared" si="5"/>
        <v>7</v>
      </c>
      <c r="G20" s="34">
        <f t="shared" si="5"/>
        <v>8</v>
      </c>
      <c r="H20" s="34">
        <f t="shared" si="5"/>
        <v>8</v>
      </c>
      <c r="I20" s="34">
        <f t="shared" si="5"/>
        <v>8</v>
      </c>
      <c r="J20" s="34">
        <f t="shared" si="5"/>
        <v>4</v>
      </c>
      <c r="K20" s="34">
        <f>SUM(K21:K22)</f>
        <v>11</v>
      </c>
      <c r="L20" s="34">
        <f t="shared" si="5"/>
        <v>4</v>
      </c>
      <c r="M20" s="34">
        <f t="shared" si="5"/>
        <v>8</v>
      </c>
      <c r="N20" s="34">
        <f t="shared" si="5"/>
        <v>7</v>
      </c>
      <c r="O20" s="35">
        <f t="shared" si="5"/>
        <v>9</v>
      </c>
      <c r="P20" s="9"/>
    </row>
    <row r="21" spans="1:16" s="8" customFormat="1" ht="19.5" customHeight="1" x14ac:dyDescent="0.15">
      <c r="A21" s="32"/>
      <c r="B21" s="36" t="s">
        <v>79</v>
      </c>
      <c r="C21" s="34">
        <f t="shared" si="0"/>
        <v>41</v>
      </c>
      <c r="D21" s="37">
        <v>2</v>
      </c>
      <c r="E21" s="37">
        <v>2</v>
      </c>
      <c r="F21" s="37">
        <v>4</v>
      </c>
      <c r="G21" s="37">
        <v>3</v>
      </c>
      <c r="H21" s="37">
        <v>5</v>
      </c>
      <c r="I21" s="37">
        <v>5</v>
      </c>
      <c r="J21" s="37">
        <v>3</v>
      </c>
      <c r="K21" s="37">
        <v>4</v>
      </c>
      <c r="L21" s="37">
        <v>2</v>
      </c>
      <c r="M21" s="37">
        <v>3</v>
      </c>
      <c r="N21" s="37">
        <v>3</v>
      </c>
      <c r="O21" s="38">
        <v>5</v>
      </c>
      <c r="P21" s="9"/>
    </row>
    <row r="22" spans="1:16" s="8" customFormat="1" ht="19.5" customHeight="1" x14ac:dyDescent="0.15">
      <c r="A22" s="32"/>
      <c r="B22" s="36" t="s">
        <v>80</v>
      </c>
      <c r="C22" s="34">
        <f t="shared" si="0"/>
        <v>43</v>
      </c>
      <c r="D22" s="37">
        <v>5</v>
      </c>
      <c r="E22" s="37">
        <v>1</v>
      </c>
      <c r="F22" s="37">
        <v>3</v>
      </c>
      <c r="G22" s="37">
        <v>5</v>
      </c>
      <c r="H22" s="37">
        <v>3</v>
      </c>
      <c r="I22" s="37">
        <v>3</v>
      </c>
      <c r="J22" s="37">
        <v>1</v>
      </c>
      <c r="K22" s="37">
        <v>7</v>
      </c>
      <c r="L22" s="37">
        <v>2</v>
      </c>
      <c r="M22" s="37">
        <v>5</v>
      </c>
      <c r="N22" s="37">
        <v>4</v>
      </c>
      <c r="O22" s="38">
        <v>4</v>
      </c>
      <c r="P22" s="9"/>
    </row>
    <row r="23" spans="1:16" s="8" customFormat="1" ht="19.5" customHeight="1" x14ac:dyDescent="0.15">
      <c r="A23" s="32" t="s">
        <v>301</v>
      </c>
      <c r="B23" s="57" t="s">
        <v>302</v>
      </c>
      <c r="C23" s="34">
        <f t="shared" si="0"/>
        <v>31</v>
      </c>
      <c r="D23" s="34">
        <f>SUM(D24:D25)</f>
        <v>5</v>
      </c>
      <c r="E23" s="34">
        <f t="shared" ref="E23:O23" si="6">SUM(E24:E25)</f>
        <v>3</v>
      </c>
      <c r="F23" s="34">
        <f t="shared" si="6"/>
        <v>3</v>
      </c>
      <c r="G23" s="34">
        <f t="shared" si="6"/>
        <v>1</v>
      </c>
      <c r="H23" s="34">
        <f t="shared" si="6"/>
        <v>2</v>
      </c>
      <c r="I23" s="34">
        <f t="shared" si="6"/>
        <v>3</v>
      </c>
      <c r="J23" s="34">
        <f t="shared" si="6"/>
        <v>2</v>
      </c>
      <c r="K23" s="34">
        <f t="shared" si="6"/>
        <v>1</v>
      </c>
      <c r="L23" s="34">
        <f t="shared" si="6"/>
        <v>1</v>
      </c>
      <c r="M23" s="34">
        <f t="shared" si="6"/>
        <v>1</v>
      </c>
      <c r="N23" s="34">
        <f t="shared" si="6"/>
        <v>2</v>
      </c>
      <c r="O23" s="35">
        <f t="shared" si="6"/>
        <v>7</v>
      </c>
      <c r="P23" s="9"/>
    </row>
    <row r="24" spans="1:16" s="8" customFormat="1" ht="19.5" customHeight="1" x14ac:dyDescent="0.15">
      <c r="A24" s="32"/>
      <c r="B24" s="36" t="s">
        <v>79</v>
      </c>
      <c r="C24" s="34">
        <f t="shared" si="0"/>
        <v>17</v>
      </c>
      <c r="D24" s="37">
        <v>3</v>
      </c>
      <c r="E24" s="37">
        <v>3</v>
      </c>
      <c r="F24" s="37">
        <v>0</v>
      </c>
      <c r="G24" s="37">
        <v>0</v>
      </c>
      <c r="H24" s="37">
        <v>1</v>
      </c>
      <c r="I24" s="37">
        <v>3</v>
      </c>
      <c r="J24" s="37">
        <v>1</v>
      </c>
      <c r="K24" s="37">
        <v>0</v>
      </c>
      <c r="L24" s="37">
        <v>0</v>
      </c>
      <c r="M24" s="37">
        <v>1</v>
      </c>
      <c r="N24" s="37">
        <v>2</v>
      </c>
      <c r="O24" s="38">
        <v>3</v>
      </c>
      <c r="P24" s="9"/>
    </row>
    <row r="25" spans="1:16" s="8" customFormat="1" ht="19.5" customHeight="1" x14ac:dyDescent="0.15">
      <c r="A25" s="32"/>
      <c r="B25" s="36" t="s">
        <v>80</v>
      </c>
      <c r="C25" s="34">
        <f t="shared" si="0"/>
        <v>14</v>
      </c>
      <c r="D25" s="37">
        <v>2</v>
      </c>
      <c r="E25" s="37">
        <v>0</v>
      </c>
      <c r="F25" s="37">
        <v>3</v>
      </c>
      <c r="G25" s="37">
        <v>1</v>
      </c>
      <c r="H25" s="37">
        <v>1</v>
      </c>
      <c r="I25" s="37">
        <v>0</v>
      </c>
      <c r="J25" s="37">
        <v>1</v>
      </c>
      <c r="K25" s="37">
        <v>1</v>
      </c>
      <c r="L25" s="37">
        <v>1</v>
      </c>
      <c r="M25" s="37">
        <v>0</v>
      </c>
      <c r="N25" s="37">
        <v>0</v>
      </c>
      <c r="O25" s="38">
        <v>4</v>
      </c>
      <c r="P25" s="9"/>
    </row>
    <row r="26" spans="1:16" s="8" customFormat="1" ht="19.5" customHeight="1" x14ac:dyDescent="0.15">
      <c r="A26" s="32" t="s">
        <v>303</v>
      </c>
      <c r="B26" s="33" t="s">
        <v>304</v>
      </c>
      <c r="C26" s="34">
        <f t="shared" si="0"/>
        <v>57</v>
      </c>
      <c r="D26" s="34">
        <f>SUM(D27:D28)</f>
        <v>3</v>
      </c>
      <c r="E26" s="34">
        <f t="shared" ref="E26:O26" si="7">SUM(E27:E28)</f>
        <v>6</v>
      </c>
      <c r="F26" s="34">
        <f t="shared" si="7"/>
        <v>3</v>
      </c>
      <c r="G26" s="34">
        <f t="shared" si="7"/>
        <v>9</v>
      </c>
      <c r="H26" s="34">
        <f t="shared" si="7"/>
        <v>2</v>
      </c>
      <c r="I26" s="34">
        <f t="shared" si="7"/>
        <v>4</v>
      </c>
      <c r="J26" s="34">
        <f t="shared" si="7"/>
        <v>2</v>
      </c>
      <c r="K26" s="34">
        <f t="shared" si="7"/>
        <v>3</v>
      </c>
      <c r="L26" s="34">
        <f t="shared" si="7"/>
        <v>5</v>
      </c>
      <c r="M26" s="34">
        <f t="shared" si="7"/>
        <v>8</v>
      </c>
      <c r="N26" s="34">
        <f t="shared" si="7"/>
        <v>4</v>
      </c>
      <c r="O26" s="35">
        <f t="shared" si="7"/>
        <v>8</v>
      </c>
      <c r="P26" s="9"/>
    </row>
    <row r="27" spans="1:16" s="8" customFormat="1" ht="19.5" customHeight="1" x14ac:dyDescent="0.15">
      <c r="A27" s="32"/>
      <c r="B27" s="36" t="s">
        <v>79</v>
      </c>
      <c r="C27" s="34">
        <f t="shared" si="0"/>
        <v>31</v>
      </c>
      <c r="D27" s="37">
        <v>0</v>
      </c>
      <c r="E27" s="37">
        <v>5</v>
      </c>
      <c r="F27" s="37">
        <v>2</v>
      </c>
      <c r="G27" s="37">
        <v>1</v>
      </c>
      <c r="H27" s="37">
        <v>2</v>
      </c>
      <c r="I27" s="37">
        <v>3</v>
      </c>
      <c r="J27" s="37">
        <v>2</v>
      </c>
      <c r="K27" s="37">
        <v>3</v>
      </c>
      <c r="L27" s="37">
        <v>3</v>
      </c>
      <c r="M27" s="37">
        <v>4</v>
      </c>
      <c r="N27" s="37">
        <v>1</v>
      </c>
      <c r="O27" s="38">
        <v>5</v>
      </c>
      <c r="P27" s="9"/>
    </row>
    <row r="28" spans="1:16" s="8" customFormat="1" ht="19.5" customHeight="1" x14ac:dyDescent="0.15">
      <c r="A28" s="32"/>
      <c r="B28" s="36" t="s">
        <v>80</v>
      </c>
      <c r="C28" s="34">
        <f t="shared" si="0"/>
        <v>26</v>
      </c>
      <c r="D28" s="37">
        <v>3</v>
      </c>
      <c r="E28" s="37">
        <v>1</v>
      </c>
      <c r="F28" s="37">
        <v>1</v>
      </c>
      <c r="G28" s="37">
        <v>8</v>
      </c>
      <c r="H28" s="37">
        <v>0</v>
      </c>
      <c r="I28" s="37">
        <v>1</v>
      </c>
      <c r="J28" s="37">
        <v>0</v>
      </c>
      <c r="K28" s="37">
        <v>0</v>
      </c>
      <c r="L28" s="37">
        <v>2</v>
      </c>
      <c r="M28" s="37">
        <v>4</v>
      </c>
      <c r="N28" s="37">
        <v>3</v>
      </c>
      <c r="O28" s="38">
        <v>3</v>
      </c>
      <c r="P28" s="9"/>
    </row>
    <row r="29" spans="1:16" s="8" customFormat="1" ht="24" customHeight="1" x14ac:dyDescent="0.15">
      <c r="A29" s="32" t="s">
        <v>305</v>
      </c>
      <c r="B29" s="77" t="s">
        <v>306</v>
      </c>
      <c r="C29" s="34">
        <f t="shared" si="0"/>
        <v>7</v>
      </c>
      <c r="D29" s="34">
        <f>SUM(D30:D31)</f>
        <v>2</v>
      </c>
      <c r="E29" s="34">
        <f t="shared" ref="E29:O29" si="8">SUM(E30:E31)</f>
        <v>1</v>
      </c>
      <c r="F29" s="34">
        <f t="shared" si="8"/>
        <v>1</v>
      </c>
      <c r="G29" s="34">
        <f t="shared" si="8"/>
        <v>0</v>
      </c>
      <c r="H29" s="34">
        <f t="shared" si="8"/>
        <v>0</v>
      </c>
      <c r="I29" s="34">
        <f t="shared" si="8"/>
        <v>1</v>
      </c>
      <c r="J29" s="34">
        <f t="shared" si="8"/>
        <v>0</v>
      </c>
      <c r="K29" s="34">
        <f t="shared" si="8"/>
        <v>0</v>
      </c>
      <c r="L29" s="34">
        <f t="shared" si="8"/>
        <v>0</v>
      </c>
      <c r="M29" s="34">
        <f t="shared" si="8"/>
        <v>1</v>
      </c>
      <c r="N29" s="34">
        <f t="shared" si="8"/>
        <v>1</v>
      </c>
      <c r="O29" s="35">
        <f t="shared" si="8"/>
        <v>0</v>
      </c>
      <c r="P29" s="9"/>
    </row>
    <row r="30" spans="1:16" s="9" customFormat="1" ht="19.5" customHeight="1" x14ac:dyDescent="0.15">
      <c r="A30" s="32"/>
      <c r="B30" s="36" t="s">
        <v>79</v>
      </c>
      <c r="C30" s="34">
        <f t="shared" si="0"/>
        <v>6</v>
      </c>
      <c r="D30" s="37">
        <v>1</v>
      </c>
      <c r="E30" s="37">
        <v>1</v>
      </c>
      <c r="F30" s="37">
        <v>1</v>
      </c>
      <c r="G30" s="37">
        <v>0</v>
      </c>
      <c r="H30" s="37">
        <v>0</v>
      </c>
      <c r="I30" s="37">
        <v>1</v>
      </c>
      <c r="J30" s="37">
        <v>0</v>
      </c>
      <c r="K30" s="37">
        <v>0</v>
      </c>
      <c r="L30" s="37">
        <v>0</v>
      </c>
      <c r="M30" s="37">
        <v>1</v>
      </c>
      <c r="N30" s="37">
        <v>1</v>
      </c>
      <c r="O30" s="38">
        <v>0</v>
      </c>
    </row>
    <row r="31" spans="1:16" s="8" customFormat="1" ht="19.5" customHeight="1" x14ac:dyDescent="0.15">
      <c r="A31" s="32"/>
      <c r="B31" s="36" t="s">
        <v>80</v>
      </c>
      <c r="C31" s="34">
        <f t="shared" si="0"/>
        <v>1</v>
      </c>
      <c r="D31" s="37">
        <v>1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8">
        <v>0</v>
      </c>
      <c r="P31" s="9"/>
    </row>
    <row r="32" spans="1:16" s="8" customFormat="1" ht="24" customHeight="1" x14ac:dyDescent="0.15">
      <c r="A32" s="32" t="s">
        <v>307</v>
      </c>
      <c r="B32" s="77" t="s">
        <v>308</v>
      </c>
      <c r="C32" s="34">
        <f t="shared" si="0"/>
        <v>1</v>
      </c>
      <c r="D32" s="34">
        <f>SUM(D33:D34)</f>
        <v>0</v>
      </c>
      <c r="E32" s="34">
        <f t="shared" ref="E32:O32" si="9">SUM(E33:E34)</f>
        <v>0</v>
      </c>
      <c r="F32" s="34">
        <f t="shared" si="9"/>
        <v>0</v>
      </c>
      <c r="G32" s="34">
        <f t="shared" si="9"/>
        <v>0</v>
      </c>
      <c r="H32" s="34">
        <f t="shared" si="9"/>
        <v>0</v>
      </c>
      <c r="I32" s="34">
        <f t="shared" si="9"/>
        <v>0</v>
      </c>
      <c r="J32" s="34">
        <f t="shared" si="9"/>
        <v>0</v>
      </c>
      <c r="K32" s="34">
        <f t="shared" si="9"/>
        <v>0</v>
      </c>
      <c r="L32" s="34">
        <f t="shared" si="9"/>
        <v>0</v>
      </c>
      <c r="M32" s="34">
        <f t="shared" si="9"/>
        <v>0</v>
      </c>
      <c r="N32" s="34">
        <f t="shared" si="9"/>
        <v>0</v>
      </c>
      <c r="O32" s="35">
        <f t="shared" si="9"/>
        <v>1</v>
      </c>
      <c r="P32" s="9"/>
    </row>
    <row r="33" spans="1:17" s="8" customFormat="1" ht="19.5" customHeight="1" x14ac:dyDescent="0.15">
      <c r="A33" s="32"/>
      <c r="B33" s="36" t="s">
        <v>79</v>
      </c>
      <c r="C33" s="34">
        <f t="shared" si="0"/>
        <v>1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8">
        <v>1</v>
      </c>
      <c r="P33" s="9"/>
    </row>
    <row r="34" spans="1:17" s="8" customFormat="1" ht="19.5" customHeight="1" x14ac:dyDescent="0.15">
      <c r="A34" s="32"/>
      <c r="B34" s="36" t="s">
        <v>80</v>
      </c>
      <c r="C34" s="34">
        <f t="shared" si="0"/>
        <v>0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8">
        <v>0</v>
      </c>
      <c r="P34" s="9"/>
    </row>
    <row r="35" spans="1:17" s="8" customFormat="1" ht="19.5" customHeight="1" x14ac:dyDescent="0.15">
      <c r="A35" s="32" t="s">
        <v>309</v>
      </c>
      <c r="B35" s="57" t="s">
        <v>310</v>
      </c>
      <c r="C35" s="34">
        <f t="shared" si="0"/>
        <v>43</v>
      </c>
      <c r="D35" s="34">
        <f>SUM(D36:D37)</f>
        <v>5</v>
      </c>
      <c r="E35" s="34">
        <f t="shared" ref="E35:O35" si="10">SUM(E36:E37)</f>
        <v>2</v>
      </c>
      <c r="F35" s="34">
        <f t="shared" si="10"/>
        <v>3</v>
      </c>
      <c r="G35" s="34">
        <f t="shared" si="10"/>
        <v>1</v>
      </c>
      <c r="H35" s="34">
        <f t="shared" si="10"/>
        <v>3</v>
      </c>
      <c r="I35" s="34">
        <f t="shared" si="10"/>
        <v>3</v>
      </c>
      <c r="J35" s="34">
        <f t="shared" si="10"/>
        <v>2</v>
      </c>
      <c r="K35" s="34">
        <f t="shared" si="10"/>
        <v>5</v>
      </c>
      <c r="L35" s="34">
        <f t="shared" si="10"/>
        <v>5</v>
      </c>
      <c r="M35" s="34">
        <f t="shared" si="10"/>
        <v>3</v>
      </c>
      <c r="N35" s="34">
        <f t="shared" si="10"/>
        <v>4</v>
      </c>
      <c r="O35" s="35">
        <f t="shared" si="10"/>
        <v>7</v>
      </c>
      <c r="P35" s="9"/>
    </row>
    <row r="36" spans="1:17" s="8" customFormat="1" ht="19.5" customHeight="1" x14ac:dyDescent="0.15">
      <c r="A36" s="32"/>
      <c r="B36" s="36" t="s">
        <v>79</v>
      </c>
      <c r="C36" s="34">
        <f>SUM(D36:O36)</f>
        <v>32</v>
      </c>
      <c r="D36" s="37">
        <v>3</v>
      </c>
      <c r="E36" s="37">
        <v>2</v>
      </c>
      <c r="F36" s="37">
        <v>0</v>
      </c>
      <c r="G36" s="37">
        <v>1</v>
      </c>
      <c r="H36" s="37">
        <v>3</v>
      </c>
      <c r="I36" s="37">
        <v>2</v>
      </c>
      <c r="J36" s="37">
        <v>2</v>
      </c>
      <c r="K36" s="37">
        <v>5</v>
      </c>
      <c r="L36" s="37">
        <v>4</v>
      </c>
      <c r="M36" s="37">
        <v>2</v>
      </c>
      <c r="N36" s="37">
        <v>3</v>
      </c>
      <c r="O36" s="38">
        <v>5</v>
      </c>
      <c r="P36" s="9"/>
    </row>
    <row r="37" spans="1:17" s="8" customFormat="1" ht="19.5" customHeight="1" x14ac:dyDescent="0.15">
      <c r="A37" s="32"/>
      <c r="B37" s="36" t="s">
        <v>80</v>
      </c>
      <c r="C37" s="34">
        <f>SUM(D37:O37)</f>
        <v>11</v>
      </c>
      <c r="D37" s="37">
        <v>2</v>
      </c>
      <c r="E37" s="37">
        <v>0</v>
      </c>
      <c r="F37" s="37">
        <v>3</v>
      </c>
      <c r="G37" s="37">
        <v>0</v>
      </c>
      <c r="H37" s="37">
        <v>0</v>
      </c>
      <c r="I37" s="37">
        <v>1</v>
      </c>
      <c r="J37" s="37">
        <v>0</v>
      </c>
      <c r="K37" s="37">
        <v>0</v>
      </c>
      <c r="L37" s="37">
        <v>1</v>
      </c>
      <c r="M37" s="37">
        <v>1</v>
      </c>
      <c r="N37" s="37">
        <v>1</v>
      </c>
      <c r="O37" s="38">
        <v>2</v>
      </c>
      <c r="P37" s="9"/>
    </row>
    <row r="38" spans="1:17" s="8" customFormat="1" ht="19.5" customHeight="1" x14ac:dyDescent="0.15">
      <c r="A38" s="32" t="s">
        <v>311</v>
      </c>
      <c r="B38" s="39" t="s">
        <v>312</v>
      </c>
      <c r="C38" s="34">
        <f>SUM(D38:O38)</f>
        <v>192</v>
      </c>
      <c r="D38" s="34">
        <f>SUM(D39:D40)</f>
        <v>17</v>
      </c>
      <c r="E38" s="34">
        <f t="shared" ref="E38:O38" si="11">SUM(E39:E40)</f>
        <v>18</v>
      </c>
      <c r="F38" s="34">
        <f t="shared" si="11"/>
        <v>20</v>
      </c>
      <c r="G38" s="34">
        <f t="shared" si="11"/>
        <v>15</v>
      </c>
      <c r="H38" s="34">
        <f t="shared" si="11"/>
        <v>20</v>
      </c>
      <c r="I38" s="34">
        <f t="shared" si="11"/>
        <v>12</v>
      </c>
      <c r="J38" s="34">
        <f t="shared" si="11"/>
        <v>16</v>
      </c>
      <c r="K38" s="34">
        <f t="shared" si="11"/>
        <v>11</v>
      </c>
      <c r="L38" s="34">
        <f t="shared" si="11"/>
        <v>17</v>
      </c>
      <c r="M38" s="34">
        <f t="shared" si="11"/>
        <v>15</v>
      </c>
      <c r="N38" s="34">
        <f t="shared" si="11"/>
        <v>16</v>
      </c>
      <c r="O38" s="35">
        <f t="shared" si="11"/>
        <v>15</v>
      </c>
      <c r="P38" s="9"/>
    </row>
    <row r="39" spans="1:17" s="8" customFormat="1" ht="19.5" customHeight="1" x14ac:dyDescent="0.15">
      <c r="A39" s="32"/>
      <c r="B39" s="36" t="s">
        <v>79</v>
      </c>
      <c r="C39" s="34">
        <f>SUM(D39:O39)</f>
        <v>130</v>
      </c>
      <c r="D39" s="37">
        <v>15</v>
      </c>
      <c r="E39" s="37">
        <v>10</v>
      </c>
      <c r="F39" s="37">
        <v>15</v>
      </c>
      <c r="G39" s="37">
        <v>11</v>
      </c>
      <c r="H39" s="37">
        <v>12</v>
      </c>
      <c r="I39" s="37">
        <v>7</v>
      </c>
      <c r="J39" s="37">
        <v>8</v>
      </c>
      <c r="K39" s="37">
        <v>7</v>
      </c>
      <c r="L39" s="37">
        <v>11</v>
      </c>
      <c r="M39" s="37">
        <v>11</v>
      </c>
      <c r="N39" s="37">
        <v>10</v>
      </c>
      <c r="O39" s="38">
        <v>13</v>
      </c>
      <c r="P39" s="9"/>
    </row>
    <row r="40" spans="1:17" s="8" customFormat="1" ht="19.5" customHeight="1" x14ac:dyDescent="0.15">
      <c r="A40" s="32"/>
      <c r="B40" s="36" t="s">
        <v>80</v>
      </c>
      <c r="C40" s="34">
        <f>SUM(D40:O40)</f>
        <v>62</v>
      </c>
      <c r="D40" s="37">
        <v>2</v>
      </c>
      <c r="E40" s="37">
        <v>8</v>
      </c>
      <c r="F40" s="37">
        <v>5</v>
      </c>
      <c r="G40" s="37">
        <v>4</v>
      </c>
      <c r="H40" s="37">
        <v>8</v>
      </c>
      <c r="I40" s="37">
        <v>5</v>
      </c>
      <c r="J40" s="37">
        <v>8</v>
      </c>
      <c r="K40" s="37">
        <v>4</v>
      </c>
      <c r="L40" s="37">
        <v>6</v>
      </c>
      <c r="M40" s="37">
        <v>4</v>
      </c>
      <c r="N40" s="37">
        <v>6</v>
      </c>
      <c r="O40" s="38">
        <v>2</v>
      </c>
      <c r="P40" s="9"/>
    </row>
    <row r="41" spans="1:17" s="8" customFormat="1" ht="3" customHeight="1" x14ac:dyDescent="0.15">
      <c r="A41" s="42"/>
      <c r="B41" s="74"/>
      <c r="C41" s="44"/>
      <c r="D41" s="44"/>
      <c r="E41" s="44"/>
      <c r="F41" s="44"/>
      <c r="G41" s="78"/>
      <c r="H41" s="46"/>
      <c r="I41" s="44"/>
      <c r="J41" s="44"/>
      <c r="K41" s="45"/>
      <c r="L41" s="46"/>
      <c r="M41" s="46"/>
      <c r="N41" s="46"/>
      <c r="O41" s="47"/>
      <c r="P41" s="9"/>
    </row>
    <row r="42" spans="1:17" ht="18.95" customHeight="1" x14ac:dyDescent="0.15"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5"/>
    </row>
    <row r="44" spans="1:17" x14ac:dyDescent="0.15">
      <c r="Q44" s="3"/>
    </row>
  </sheetData>
  <phoneticPr fontId="3"/>
  <pageMargins left="0.78740157480314965" right="0.78740157480314965" top="0.51181102362204722" bottom="0.98425196850393704" header="0.51181102362204722" footer="0.51181102362204722"/>
  <pageSetup paperSize="9" scale="92" firstPageNumber="62" orientation="portrait" blackAndWhite="1" useFirstPageNumber="1" r:id="rId1"/>
  <headerFooter scaleWithDoc="0"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23"/>
  <sheetViews>
    <sheetView view="pageBreakPreview" zoomScale="90" zoomScaleNormal="100" zoomScaleSheetLayoutView="90" workbookViewId="0">
      <pane ySplit="7" topLeftCell="A8" activePane="bottomLeft" state="frozen"/>
      <selection activeCell="O5" sqref="O5"/>
      <selection pane="bottomLeft" activeCell="O5" sqref="O5"/>
    </sheetView>
  </sheetViews>
  <sheetFormatPr defaultRowHeight="13.5" x14ac:dyDescent="0.15"/>
  <cols>
    <col min="1" max="1" width="5.875" style="1" customWidth="1"/>
    <col min="2" max="2" width="23.625" style="2" customWidth="1"/>
    <col min="3" max="3" width="5.125" style="2" customWidth="1"/>
    <col min="4" max="10" width="4.125" style="2" customWidth="1"/>
    <col min="11" max="11" width="4.125" style="3" customWidth="1"/>
    <col min="12" max="14" width="4.125" style="2" customWidth="1"/>
    <col min="15" max="15" width="4.125" style="3" customWidth="1"/>
    <col min="16" max="16" width="9" style="3"/>
    <col min="17" max="16384" width="9" style="2"/>
  </cols>
  <sheetData>
    <row r="1" spans="1:16" ht="11.25" customHeight="1" x14ac:dyDescent="0.15">
      <c r="O1" s="4" t="s">
        <v>0</v>
      </c>
    </row>
    <row r="2" spans="1:16" ht="54.95" customHeight="1" x14ac:dyDescent="0.15"/>
    <row r="3" spans="1:16" ht="17.25" customHeight="1" x14ac:dyDescent="0.15">
      <c r="A3" s="5" t="s">
        <v>313</v>
      </c>
    </row>
    <row r="4" spans="1:16" ht="5.0999999999999996" customHeight="1" x14ac:dyDescent="0.15">
      <c r="A4" s="6"/>
    </row>
    <row r="5" spans="1:16" s="8" customFormat="1" ht="17.25" customHeight="1" thickBot="1" x14ac:dyDescent="0.2">
      <c r="A5" s="7"/>
      <c r="K5" s="9"/>
      <c r="O5" s="10" t="s">
        <v>2</v>
      </c>
      <c r="P5" s="9"/>
    </row>
    <row r="6" spans="1:16" s="8" customFormat="1" ht="35.1" customHeight="1" thickTop="1" x14ac:dyDescent="0.15">
      <c r="A6" s="11" t="s">
        <v>3</v>
      </c>
      <c r="B6" s="12" t="s">
        <v>4</v>
      </c>
      <c r="C6" s="13" t="s">
        <v>5</v>
      </c>
      <c r="D6" s="13" t="s">
        <v>44</v>
      </c>
      <c r="E6" s="13" t="s">
        <v>45</v>
      </c>
      <c r="F6" s="14" t="s">
        <v>46</v>
      </c>
      <c r="G6" s="13" t="s">
        <v>47</v>
      </c>
      <c r="H6" s="13" t="s">
        <v>48</v>
      </c>
      <c r="I6" s="13" t="s">
        <v>49</v>
      </c>
      <c r="J6" s="13" t="s">
        <v>50</v>
      </c>
      <c r="K6" s="13" t="s">
        <v>51</v>
      </c>
      <c r="L6" s="13" t="s">
        <v>52</v>
      </c>
      <c r="M6" s="15" t="s">
        <v>15</v>
      </c>
      <c r="N6" s="15" t="s">
        <v>16</v>
      </c>
      <c r="O6" s="49" t="s">
        <v>17</v>
      </c>
      <c r="P6" s="9"/>
    </row>
    <row r="7" spans="1:16" s="8" customFormat="1" ht="3" customHeight="1" x14ac:dyDescent="0.15">
      <c r="A7" s="16"/>
      <c r="B7" s="17"/>
      <c r="C7" s="18"/>
      <c r="D7" s="18"/>
      <c r="E7" s="18"/>
      <c r="F7" s="19"/>
      <c r="G7" s="18"/>
      <c r="H7" s="18"/>
      <c r="I7" s="18"/>
      <c r="J7" s="18"/>
      <c r="K7" s="20"/>
      <c r="L7" s="21"/>
      <c r="M7" s="21"/>
      <c r="N7" s="21"/>
      <c r="O7" s="22"/>
      <c r="P7" s="9"/>
    </row>
    <row r="8" spans="1:16" s="8" customFormat="1" ht="19.5" customHeight="1" x14ac:dyDescent="0.15">
      <c r="A8" s="32" t="s">
        <v>314</v>
      </c>
      <c r="B8" s="57" t="s">
        <v>315</v>
      </c>
      <c r="C8" s="34">
        <f t="shared" ref="C8:C13" si="0">SUM(D8:O8)</f>
        <v>3</v>
      </c>
      <c r="D8" s="34">
        <f>SUM(D9:D10)</f>
        <v>0</v>
      </c>
      <c r="E8" s="34">
        <f t="shared" ref="E8:O8" si="1">SUM(E9:E10)</f>
        <v>1</v>
      </c>
      <c r="F8" s="34">
        <f t="shared" si="1"/>
        <v>0</v>
      </c>
      <c r="G8" s="34">
        <f t="shared" si="1"/>
        <v>1</v>
      </c>
      <c r="H8" s="34">
        <f t="shared" si="1"/>
        <v>0</v>
      </c>
      <c r="I8" s="34">
        <f t="shared" si="1"/>
        <v>0</v>
      </c>
      <c r="J8" s="34">
        <f t="shared" si="1"/>
        <v>0</v>
      </c>
      <c r="K8" s="34">
        <f t="shared" si="1"/>
        <v>0</v>
      </c>
      <c r="L8" s="34">
        <f t="shared" si="1"/>
        <v>1</v>
      </c>
      <c r="M8" s="34">
        <f t="shared" si="1"/>
        <v>0</v>
      </c>
      <c r="N8" s="34">
        <f t="shared" si="1"/>
        <v>0</v>
      </c>
      <c r="O8" s="35">
        <f t="shared" si="1"/>
        <v>0</v>
      </c>
      <c r="P8" s="9"/>
    </row>
    <row r="9" spans="1:16" s="8" customFormat="1" ht="19.5" customHeight="1" x14ac:dyDescent="0.15">
      <c r="A9" s="32"/>
      <c r="B9" s="36" t="s">
        <v>79</v>
      </c>
      <c r="C9" s="34">
        <f t="shared" si="0"/>
        <v>1</v>
      </c>
      <c r="D9" s="86">
        <v>0</v>
      </c>
      <c r="E9" s="37">
        <v>1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  <c r="L9" s="37">
        <v>0</v>
      </c>
      <c r="M9" s="37">
        <v>0</v>
      </c>
      <c r="N9" s="37">
        <v>0</v>
      </c>
      <c r="O9" s="87">
        <v>0</v>
      </c>
      <c r="P9" s="9"/>
    </row>
    <row r="10" spans="1:16" s="8" customFormat="1" ht="19.5" customHeight="1" x14ac:dyDescent="0.15">
      <c r="A10" s="32"/>
      <c r="B10" s="36" t="s">
        <v>80</v>
      </c>
      <c r="C10" s="34">
        <f t="shared" si="0"/>
        <v>2</v>
      </c>
      <c r="D10" s="86">
        <v>0</v>
      </c>
      <c r="E10" s="37">
        <v>0</v>
      </c>
      <c r="F10" s="37">
        <v>0</v>
      </c>
      <c r="G10" s="86">
        <v>1</v>
      </c>
      <c r="H10" s="37">
        <v>0</v>
      </c>
      <c r="I10" s="37">
        <v>0</v>
      </c>
      <c r="J10" s="37">
        <v>0</v>
      </c>
      <c r="K10" s="37">
        <v>0</v>
      </c>
      <c r="L10" s="37">
        <v>1</v>
      </c>
      <c r="M10" s="37">
        <v>0</v>
      </c>
      <c r="N10" s="37">
        <v>0</v>
      </c>
      <c r="O10" s="87">
        <v>0</v>
      </c>
      <c r="P10" s="9"/>
    </row>
    <row r="11" spans="1:16" s="8" customFormat="1" ht="19.5" customHeight="1" x14ac:dyDescent="0.15">
      <c r="A11" s="32" t="s">
        <v>316</v>
      </c>
      <c r="B11" s="57" t="s">
        <v>317</v>
      </c>
      <c r="C11" s="34">
        <f t="shared" si="0"/>
        <v>47</v>
      </c>
      <c r="D11" s="88">
        <f>SUM(D12:D13)</f>
        <v>4</v>
      </c>
      <c r="E11" s="34">
        <f t="shared" ref="E11:O11" si="2">SUM(E12:E13)</f>
        <v>2</v>
      </c>
      <c r="F11" s="34">
        <f t="shared" si="2"/>
        <v>5</v>
      </c>
      <c r="G11" s="88">
        <f t="shared" si="2"/>
        <v>4</v>
      </c>
      <c r="H11" s="34">
        <f t="shared" si="2"/>
        <v>6</v>
      </c>
      <c r="I11" s="34">
        <f t="shared" si="2"/>
        <v>4</v>
      </c>
      <c r="J11" s="34">
        <f t="shared" si="2"/>
        <v>2</v>
      </c>
      <c r="K11" s="34">
        <f t="shared" si="2"/>
        <v>2</v>
      </c>
      <c r="L11" s="34">
        <f t="shared" si="2"/>
        <v>3</v>
      </c>
      <c r="M11" s="34">
        <f t="shared" si="2"/>
        <v>6</v>
      </c>
      <c r="N11" s="34">
        <f t="shared" si="2"/>
        <v>4</v>
      </c>
      <c r="O11" s="89">
        <f t="shared" si="2"/>
        <v>5</v>
      </c>
      <c r="P11" s="9"/>
    </row>
    <row r="12" spans="1:16" s="8" customFormat="1" ht="19.5" customHeight="1" x14ac:dyDescent="0.15">
      <c r="A12" s="32"/>
      <c r="B12" s="36" t="s">
        <v>79</v>
      </c>
      <c r="C12" s="34">
        <f t="shared" si="0"/>
        <v>28</v>
      </c>
      <c r="D12" s="37">
        <v>1</v>
      </c>
      <c r="E12" s="37">
        <v>1</v>
      </c>
      <c r="F12" s="37">
        <v>4</v>
      </c>
      <c r="G12" s="37">
        <v>2</v>
      </c>
      <c r="H12" s="37">
        <v>3</v>
      </c>
      <c r="I12" s="37">
        <v>2</v>
      </c>
      <c r="J12" s="37">
        <v>1</v>
      </c>
      <c r="K12" s="37">
        <v>1</v>
      </c>
      <c r="L12" s="37">
        <v>3</v>
      </c>
      <c r="M12" s="37">
        <v>4</v>
      </c>
      <c r="N12" s="37">
        <v>2</v>
      </c>
      <c r="O12" s="87">
        <v>4</v>
      </c>
      <c r="P12" s="9"/>
    </row>
    <row r="13" spans="1:16" s="8" customFormat="1" ht="19.5" customHeight="1" x14ac:dyDescent="0.15">
      <c r="A13" s="32"/>
      <c r="B13" s="90" t="s">
        <v>80</v>
      </c>
      <c r="C13" s="34">
        <f t="shared" si="0"/>
        <v>19</v>
      </c>
      <c r="D13" s="37">
        <v>3</v>
      </c>
      <c r="E13" s="37">
        <v>1</v>
      </c>
      <c r="F13" s="37">
        <v>1</v>
      </c>
      <c r="G13" s="37">
        <v>2</v>
      </c>
      <c r="H13" s="37">
        <v>3</v>
      </c>
      <c r="I13" s="37">
        <v>2</v>
      </c>
      <c r="J13" s="37">
        <v>1</v>
      </c>
      <c r="K13" s="37">
        <v>1</v>
      </c>
      <c r="L13" s="37">
        <v>0</v>
      </c>
      <c r="M13" s="37">
        <v>2</v>
      </c>
      <c r="N13" s="37">
        <v>2</v>
      </c>
      <c r="O13" s="87">
        <v>1</v>
      </c>
      <c r="P13" s="9"/>
    </row>
    <row r="14" spans="1:16" ht="19.5" customHeight="1" x14ac:dyDescent="0.15">
      <c r="A14" s="32" t="s">
        <v>318</v>
      </c>
      <c r="B14" s="73" t="s">
        <v>319</v>
      </c>
      <c r="C14" s="91">
        <f>SUM(C15:C16)</f>
        <v>117</v>
      </c>
      <c r="D14" s="91">
        <f t="shared" ref="D14:O14" si="3">SUM(D15:D16)</f>
        <v>33</v>
      </c>
      <c r="E14" s="91">
        <f t="shared" si="3"/>
        <v>8</v>
      </c>
      <c r="F14" s="91">
        <f t="shared" si="3"/>
        <v>5</v>
      </c>
      <c r="G14" s="91">
        <f t="shared" si="3"/>
        <v>3</v>
      </c>
      <c r="H14" s="91">
        <f t="shared" si="3"/>
        <v>11</v>
      </c>
      <c r="I14" s="91">
        <f t="shared" si="3"/>
        <v>35</v>
      </c>
      <c r="J14" s="91">
        <f t="shared" si="3"/>
        <v>7</v>
      </c>
      <c r="K14" s="91">
        <f t="shared" si="3"/>
        <v>2</v>
      </c>
      <c r="L14" s="91">
        <f t="shared" si="3"/>
        <v>6</v>
      </c>
      <c r="M14" s="91">
        <f t="shared" si="3"/>
        <v>5</v>
      </c>
      <c r="N14" s="91">
        <f t="shared" si="3"/>
        <v>1</v>
      </c>
      <c r="O14" s="92">
        <f t="shared" si="3"/>
        <v>1</v>
      </c>
    </row>
    <row r="15" spans="1:16" ht="19.5" customHeight="1" x14ac:dyDescent="0.15">
      <c r="A15" s="93"/>
      <c r="B15" s="36" t="s">
        <v>171</v>
      </c>
      <c r="C15" s="91">
        <f>SUM(D15:O15)</f>
        <v>64</v>
      </c>
      <c r="D15" s="91">
        <f>SUM(D18,D21)</f>
        <v>19</v>
      </c>
      <c r="E15" s="91">
        <f t="shared" ref="E15:O16" si="4">SUM(E18,E21)</f>
        <v>4</v>
      </c>
      <c r="F15" s="91">
        <f t="shared" si="4"/>
        <v>2</v>
      </c>
      <c r="G15" s="91">
        <f t="shared" si="4"/>
        <v>2</v>
      </c>
      <c r="H15" s="91">
        <f t="shared" si="4"/>
        <v>6</v>
      </c>
      <c r="I15" s="91">
        <f t="shared" si="4"/>
        <v>18</v>
      </c>
      <c r="J15" s="91">
        <f t="shared" si="4"/>
        <v>4</v>
      </c>
      <c r="K15" s="91">
        <f t="shared" si="4"/>
        <v>2</v>
      </c>
      <c r="L15" s="91">
        <f t="shared" si="4"/>
        <v>3</v>
      </c>
      <c r="M15" s="91">
        <f t="shared" si="4"/>
        <v>3</v>
      </c>
      <c r="N15" s="91">
        <f t="shared" si="4"/>
        <v>1</v>
      </c>
      <c r="O15" s="92">
        <f t="shared" si="4"/>
        <v>0</v>
      </c>
    </row>
    <row r="16" spans="1:16" ht="19.5" customHeight="1" x14ac:dyDescent="0.15">
      <c r="A16" s="94"/>
      <c r="B16" s="36" t="s">
        <v>320</v>
      </c>
      <c r="C16" s="91">
        <f>SUM(D16:O16)</f>
        <v>53</v>
      </c>
      <c r="D16" s="91">
        <f>SUM(D19,D22)</f>
        <v>14</v>
      </c>
      <c r="E16" s="91">
        <f t="shared" si="4"/>
        <v>4</v>
      </c>
      <c r="F16" s="91">
        <f t="shared" si="4"/>
        <v>3</v>
      </c>
      <c r="G16" s="91">
        <f t="shared" si="4"/>
        <v>1</v>
      </c>
      <c r="H16" s="91">
        <f t="shared" si="4"/>
        <v>5</v>
      </c>
      <c r="I16" s="91">
        <f t="shared" si="4"/>
        <v>17</v>
      </c>
      <c r="J16" s="91">
        <f t="shared" si="4"/>
        <v>3</v>
      </c>
      <c r="K16" s="91">
        <f t="shared" si="4"/>
        <v>0</v>
      </c>
      <c r="L16" s="91">
        <f t="shared" si="4"/>
        <v>3</v>
      </c>
      <c r="M16" s="91">
        <f t="shared" si="4"/>
        <v>2</v>
      </c>
      <c r="N16" s="91">
        <f t="shared" si="4"/>
        <v>0</v>
      </c>
      <c r="O16" s="92">
        <f t="shared" si="4"/>
        <v>1</v>
      </c>
    </row>
    <row r="17" spans="1:15" ht="19.5" customHeight="1" x14ac:dyDescent="0.15">
      <c r="A17" s="32" t="s">
        <v>321</v>
      </c>
      <c r="B17" s="95" t="s">
        <v>322</v>
      </c>
      <c r="C17" s="91">
        <f>SUM(C18:C19)</f>
        <v>0</v>
      </c>
      <c r="D17" s="91">
        <f t="shared" ref="D17:O17" si="5">SUM(D18:D19)</f>
        <v>0</v>
      </c>
      <c r="E17" s="91">
        <f t="shared" si="5"/>
        <v>0</v>
      </c>
      <c r="F17" s="91">
        <f t="shared" si="5"/>
        <v>0</v>
      </c>
      <c r="G17" s="91">
        <f t="shared" si="5"/>
        <v>0</v>
      </c>
      <c r="H17" s="91">
        <f t="shared" si="5"/>
        <v>0</v>
      </c>
      <c r="I17" s="91">
        <f t="shared" si="5"/>
        <v>0</v>
      </c>
      <c r="J17" s="91">
        <f t="shared" si="5"/>
        <v>0</v>
      </c>
      <c r="K17" s="91">
        <f t="shared" si="5"/>
        <v>0</v>
      </c>
      <c r="L17" s="91">
        <f t="shared" si="5"/>
        <v>0</v>
      </c>
      <c r="M17" s="91">
        <f t="shared" si="5"/>
        <v>0</v>
      </c>
      <c r="N17" s="91">
        <f t="shared" si="5"/>
        <v>0</v>
      </c>
      <c r="O17" s="92">
        <f t="shared" si="5"/>
        <v>0</v>
      </c>
    </row>
    <row r="18" spans="1:15" ht="19.5" customHeight="1" x14ac:dyDescent="0.15">
      <c r="A18" s="93"/>
      <c r="B18" s="36" t="s">
        <v>171</v>
      </c>
      <c r="C18" s="91">
        <f>SUM(D18:O18)</f>
        <v>0</v>
      </c>
      <c r="D18" s="96">
        <f>SUM(E18:P18)</f>
        <v>0</v>
      </c>
      <c r="E18" s="96">
        <f t="shared" ref="E18:O19" si="6">SUM(F18:Q18)</f>
        <v>0</v>
      </c>
      <c r="F18" s="96">
        <f t="shared" si="6"/>
        <v>0</v>
      </c>
      <c r="G18" s="96">
        <f t="shared" si="6"/>
        <v>0</v>
      </c>
      <c r="H18" s="96">
        <f t="shared" si="6"/>
        <v>0</v>
      </c>
      <c r="I18" s="96">
        <f t="shared" si="6"/>
        <v>0</v>
      </c>
      <c r="J18" s="96">
        <f t="shared" si="6"/>
        <v>0</v>
      </c>
      <c r="K18" s="96">
        <f t="shared" si="6"/>
        <v>0</v>
      </c>
      <c r="L18" s="96">
        <f t="shared" si="6"/>
        <v>0</v>
      </c>
      <c r="M18" s="96">
        <f t="shared" si="6"/>
        <v>0</v>
      </c>
      <c r="N18" s="96">
        <f t="shared" si="6"/>
        <v>0</v>
      </c>
      <c r="O18" s="97">
        <f t="shared" si="6"/>
        <v>0</v>
      </c>
    </row>
    <row r="19" spans="1:15" ht="19.5" customHeight="1" x14ac:dyDescent="0.15">
      <c r="A19" s="93"/>
      <c r="B19" s="36" t="s">
        <v>320</v>
      </c>
      <c r="C19" s="91">
        <f>SUM(D19:O19)</f>
        <v>0</v>
      </c>
      <c r="D19" s="96">
        <f>SUM(E19:P19)</f>
        <v>0</v>
      </c>
      <c r="E19" s="96">
        <f t="shared" si="6"/>
        <v>0</v>
      </c>
      <c r="F19" s="96">
        <f t="shared" si="6"/>
        <v>0</v>
      </c>
      <c r="G19" s="96">
        <f t="shared" si="6"/>
        <v>0</v>
      </c>
      <c r="H19" s="96">
        <f t="shared" si="6"/>
        <v>0</v>
      </c>
      <c r="I19" s="96">
        <f t="shared" si="6"/>
        <v>0</v>
      </c>
      <c r="J19" s="96">
        <f t="shared" si="6"/>
        <v>0</v>
      </c>
      <c r="K19" s="96">
        <f t="shared" si="6"/>
        <v>0</v>
      </c>
      <c r="L19" s="96">
        <f t="shared" si="6"/>
        <v>0</v>
      </c>
      <c r="M19" s="96">
        <f t="shared" si="6"/>
        <v>0</v>
      </c>
      <c r="N19" s="96">
        <f t="shared" si="6"/>
        <v>0</v>
      </c>
      <c r="O19" s="97">
        <f t="shared" si="6"/>
        <v>0</v>
      </c>
    </row>
    <row r="20" spans="1:15" ht="19.5" customHeight="1" x14ac:dyDescent="0.15">
      <c r="A20" s="32" t="s">
        <v>323</v>
      </c>
      <c r="B20" s="98" t="s">
        <v>324</v>
      </c>
      <c r="C20" s="91">
        <f>SUM(C21:C22)</f>
        <v>117</v>
      </c>
      <c r="D20" s="91">
        <f t="shared" ref="D20:O20" si="7">SUM(D21:D22)</f>
        <v>33</v>
      </c>
      <c r="E20" s="91">
        <f t="shared" si="7"/>
        <v>8</v>
      </c>
      <c r="F20" s="91">
        <f t="shared" si="7"/>
        <v>5</v>
      </c>
      <c r="G20" s="91">
        <f t="shared" si="7"/>
        <v>3</v>
      </c>
      <c r="H20" s="91">
        <f t="shared" si="7"/>
        <v>11</v>
      </c>
      <c r="I20" s="91">
        <f t="shared" si="7"/>
        <v>35</v>
      </c>
      <c r="J20" s="91">
        <f t="shared" si="7"/>
        <v>7</v>
      </c>
      <c r="K20" s="91">
        <f t="shared" si="7"/>
        <v>2</v>
      </c>
      <c r="L20" s="91">
        <f t="shared" si="7"/>
        <v>6</v>
      </c>
      <c r="M20" s="91">
        <f t="shared" si="7"/>
        <v>5</v>
      </c>
      <c r="N20" s="91">
        <f t="shared" si="7"/>
        <v>1</v>
      </c>
      <c r="O20" s="92">
        <f t="shared" si="7"/>
        <v>1</v>
      </c>
    </row>
    <row r="21" spans="1:15" ht="19.5" customHeight="1" x14ac:dyDescent="0.15">
      <c r="A21" s="93"/>
      <c r="B21" s="36" t="s">
        <v>171</v>
      </c>
      <c r="C21" s="91">
        <f>SUM(D21:O21)</f>
        <v>64</v>
      </c>
      <c r="D21" s="96">
        <v>19</v>
      </c>
      <c r="E21" s="96">
        <v>4</v>
      </c>
      <c r="F21" s="96">
        <v>2</v>
      </c>
      <c r="G21" s="96">
        <v>2</v>
      </c>
      <c r="H21" s="96">
        <v>6</v>
      </c>
      <c r="I21" s="96">
        <v>18</v>
      </c>
      <c r="J21" s="96">
        <v>4</v>
      </c>
      <c r="K21" s="96">
        <v>2</v>
      </c>
      <c r="L21" s="96">
        <v>3</v>
      </c>
      <c r="M21" s="96">
        <v>3</v>
      </c>
      <c r="N21" s="99">
        <v>1</v>
      </c>
      <c r="O21" s="97">
        <v>0</v>
      </c>
    </row>
    <row r="22" spans="1:15" ht="19.5" customHeight="1" x14ac:dyDescent="0.15">
      <c r="A22" s="93"/>
      <c r="B22" s="36" t="s">
        <v>320</v>
      </c>
      <c r="C22" s="100">
        <f>SUM(D22:O22)</f>
        <v>53</v>
      </c>
      <c r="D22" s="96">
        <v>14</v>
      </c>
      <c r="E22" s="96">
        <v>4</v>
      </c>
      <c r="F22" s="96">
        <v>3</v>
      </c>
      <c r="G22" s="96">
        <v>1</v>
      </c>
      <c r="H22" s="96">
        <v>5</v>
      </c>
      <c r="I22" s="96">
        <v>17</v>
      </c>
      <c r="J22" s="96">
        <v>3</v>
      </c>
      <c r="K22" s="96">
        <v>0</v>
      </c>
      <c r="L22" s="96">
        <v>3</v>
      </c>
      <c r="M22" s="96">
        <v>2</v>
      </c>
      <c r="N22" s="96">
        <v>0</v>
      </c>
      <c r="O22" s="97">
        <v>1</v>
      </c>
    </row>
    <row r="23" spans="1:15" ht="3" customHeight="1" x14ac:dyDescent="0.15">
      <c r="A23" s="101"/>
      <c r="B23" s="102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4"/>
    </row>
  </sheetData>
  <phoneticPr fontId="3"/>
  <pageMargins left="0.78740157480314965" right="0.78740157480314965" top="0.51181102362204722" bottom="0.98425196850393704" header="0.51181102362204722" footer="0.51181102362204722"/>
  <pageSetup paperSize="9" scale="92" firstPageNumber="63" orientation="portrait" blackAndWhite="1" useFirstPageNumber="1" r:id="rId1"/>
  <headerFooter scaleWithDoc="0"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41"/>
  <sheetViews>
    <sheetView view="pageBreakPreview" zoomScale="90" zoomScaleNormal="100" zoomScaleSheetLayoutView="90" workbookViewId="0">
      <pane ySplit="7" topLeftCell="A32" activePane="bottomLeft" state="frozen"/>
      <selection activeCell="O5" sqref="O5"/>
      <selection pane="bottomLeft" activeCell="O5" sqref="O5"/>
    </sheetView>
  </sheetViews>
  <sheetFormatPr defaultRowHeight="13.5" x14ac:dyDescent="0.15"/>
  <cols>
    <col min="1" max="1" width="5.875" style="1" customWidth="1"/>
    <col min="2" max="2" width="22.125" style="2" customWidth="1"/>
    <col min="3" max="3" width="6.625" style="2" customWidth="1"/>
    <col min="4" max="10" width="4.375" style="2" customWidth="1"/>
    <col min="11" max="11" width="4.375" style="3" customWidth="1"/>
    <col min="12" max="14" width="4.375" style="2" customWidth="1"/>
    <col min="15" max="15" width="4.375" style="3" customWidth="1"/>
    <col min="16" max="16" width="9" style="3"/>
    <col min="17" max="16384" width="9" style="2"/>
  </cols>
  <sheetData>
    <row r="1" spans="1:16" ht="11.25" customHeight="1" x14ac:dyDescent="0.15">
      <c r="A1" s="48" t="s">
        <v>42</v>
      </c>
    </row>
    <row r="2" spans="1:16" ht="54.95" customHeight="1" x14ac:dyDescent="0.15"/>
    <row r="3" spans="1:16" ht="17.25" customHeight="1" x14ac:dyDescent="0.15">
      <c r="A3" s="5" t="s">
        <v>43</v>
      </c>
    </row>
    <row r="4" spans="1:16" ht="5.0999999999999996" customHeight="1" x14ac:dyDescent="0.15">
      <c r="A4" s="6"/>
    </row>
    <row r="5" spans="1:16" s="8" customFormat="1" ht="17.25" customHeight="1" thickBot="1" x14ac:dyDescent="0.2">
      <c r="A5" s="7"/>
      <c r="K5" s="9"/>
      <c r="O5" s="10" t="s">
        <v>2</v>
      </c>
      <c r="P5" s="9"/>
    </row>
    <row r="6" spans="1:16" s="8" customFormat="1" ht="35.1" customHeight="1" thickTop="1" x14ac:dyDescent="0.15">
      <c r="A6" s="11" t="s">
        <v>3</v>
      </c>
      <c r="B6" s="12" t="s">
        <v>4</v>
      </c>
      <c r="C6" s="13" t="s">
        <v>5</v>
      </c>
      <c r="D6" s="13" t="s">
        <v>44</v>
      </c>
      <c r="E6" s="13" t="s">
        <v>45</v>
      </c>
      <c r="F6" s="14" t="s">
        <v>46</v>
      </c>
      <c r="G6" s="13" t="s">
        <v>47</v>
      </c>
      <c r="H6" s="13" t="s">
        <v>48</v>
      </c>
      <c r="I6" s="13" t="s">
        <v>49</v>
      </c>
      <c r="J6" s="13" t="s">
        <v>50</v>
      </c>
      <c r="K6" s="13" t="s">
        <v>51</v>
      </c>
      <c r="L6" s="13" t="s">
        <v>52</v>
      </c>
      <c r="M6" s="15" t="s">
        <v>15</v>
      </c>
      <c r="N6" s="15" t="s">
        <v>16</v>
      </c>
      <c r="O6" s="49" t="s">
        <v>17</v>
      </c>
      <c r="P6" s="9"/>
    </row>
    <row r="7" spans="1:16" s="8" customFormat="1" ht="3" customHeight="1" x14ac:dyDescent="0.15">
      <c r="A7" s="16"/>
      <c r="B7" s="17"/>
      <c r="C7" s="18"/>
      <c r="D7" s="18"/>
      <c r="E7" s="18"/>
      <c r="F7" s="19"/>
      <c r="G7" s="18"/>
      <c r="H7" s="18"/>
      <c r="I7" s="18"/>
      <c r="J7" s="18"/>
      <c r="K7" s="20"/>
      <c r="L7" s="21"/>
      <c r="M7" s="21"/>
      <c r="N7" s="21"/>
      <c r="O7" s="22"/>
      <c r="P7" s="9"/>
    </row>
    <row r="8" spans="1:16" s="8" customFormat="1" ht="24" customHeight="1" x14ac:dyDescent="0.15">
      <c r="A8" s="32" t="s">
        <v>53</v>
      </c>
      <c r="B8" s="50" t="s">
        <v>54</v>
      </c>
      <c r="C8" s="34">
        <f t="shared" ref="C8:C40" si="0">SUM(D8:O8)</f>
        <v>0</v>
      </c>
      <c r="D8" s="34">
        <f>SUM(D9:D10)</f>
        <v>0</v>
      </c>
      <c r="E8" s="34">
        <f t="shared" ref="E8:O8" si="1">SUM(E9:E10)</f>
        <v>0</v>
      </c>
      <c r="F8" s="34">
        <f t="shared" si="1"/>
        <v>0</v>
      </c>
      <c r="G8" s="34">
        <f t="shared" si="1"/>
        <v>0</v>
      </c>
      <c r="H8" s="34">
        <f t="shared" si="1"/>
        <v>0</v>
      </c>
      <c r="I8" s="34">
        <f t="shared" si="1"/>
        <v>0</v>
      </c>
      <c r="J8" s="34">
        <f t="shared" si="1"/>
        <v>0</v>
      </c>
      <c r="K8" s="34">
        <f t="shared" si="1"/>
        <v>0</v>
      </c>
      <c r="L8" s="34">
        <f t="shared" si="1"/>
        <v>0</v>
      </c>
      <c r="M8" s="34">
        <f t="shared" si="1"/>
        <v>0</v>
      </c>
      <c r="N8" s="34">
        <f t="shared" si="1"/>
        <v>0</v>
      </c>
      <c r="O8" s="35">
        <f t="shared" si="1"/>
        <v>0</v>
      </c>
      <c r="P8" s="9"/>
    </row>
    <row r="9" spans="1:16" s="8" customFormat="1" ht="19.5" customHeight="1" x14ac:dyDescent="0.15">
      <c r="A9" s="32"/>
      <c r="B9" s="36" t="s">
        <v>23</v>
      </c>
      <c r="C9" s="34">
        <f t="shared" si="0"/>
        <v>0</v>
      </c>
      <c r="D9" s="51">
        <v>0</v>
      </c>
      <c r="E9" s="51">
        <v>0</v>
      </c>
      <c r="F9" s="51">
        <v>0</v>
      </c>
      <c r="G9" s="51">
        <v>0</v>
      </c>
      <c r="H9" s="51">
        <v>0</v>
      </c>
      <c r="I9" s="51">
        <v>0</v>
      </c>
      <c r="J9" s="51">
        <v>0</v>
      </c>
      <c r="K9" s="51">
        <v>0</v>
      </c>
      <c r="L9" s="51">
        <v>0</v>
      </c>
      <c r="M9" s="51">
        <v>0</v>
      </c>
      <c r="N9" s="51">
        <v>0</v>
      </c>
      <c r="O9" s="52">
        <v>0</v>
      </c>
      <c r="P9" s="9"/>
    </row>
    <row r="10" spans="1:16" s="8" customFormat="1" ht="19.5" customHeight="1" x14ac:dyDescent="0.15">
      <c r="A10" s="32"/>
      <c r="B10" s="36" t="s">
        <v>20</v>
      </c>
      <c r="C10" s="34">
        <f t="shared" si="0"/>
        <v>0</v>
      </c>
      <c r="D10" s="51">
        <v>0</v>
      </c>
      <c r="E10" s="51">
        <v>0</v>
      </c>
      <c r="F10" s="51">
        <v>0</v>
      </c>
      <c r="G10" s="51">
        <v>0</v>
      </c>
      <c r="H10" s="51">
        <v>0</v>
      </c>
      <c r="I10" s="51">
        <v>0</v>
      </c>
      <c r="J10" s="51">
        <v>0</v>
      </c>
      <c r="K10" s="51">
        <v>0</v>
      </c>
      <c r="L10" s="51">
        <v>0</v>
      </c>
      <c r="M10" s="51">
        <v>0</v>
      </c>
      <c r="N10" s="51">
        <v>0</v>
      </c>
      <c r="O10" s="52">
        <v>0</v>
      </c>
      <c r="P10" s="9"/>
    </row>
    <row r="11" spans="1:16" s="8" customFormat="1" ht="24" customHeight="1" x14ac:dyDescent="0.15">
      <c r="A11" s="32" t="s">
        <v>55</v>
      </c>
      <c r="B11" s="53" t="s">
        <v>56</v>
      </c>
      <c r="C11" s="34">
        <f t="shared" si="0"/>
        <v>43</v>
      </c>
      <c r="D11" s="34">
        <f>SUM(D12:D13)</f>
        <v>3</v>
      </c>
      <c r="E11" s="34">
        <f t="shared" ref="E11:O11" si="2">SUM(E12:E13)</f>
        <v>4</v>
      </c>
      <c r="F11" s="34">
        <f t="shared" si="2"/>
        <v>2</v>
      </c>
      <c r="G11" s="34">
        <f t="shared" si="2"/>
        <v>1</v>
      </c>
      <c r="H11" s="34">
        <f t="shared" si="2"/>
        <v>2</v>
      </c>
      <c r="I11" s="34">
        <f t="shared" si="2"/>
        <v>4</v>
      </c>
      <c r="J11" s="34">
        <f t="shared" si="2"/>
        <v>3</v>
      </c>
      <c r="K11" s="34">
        <f t="shared" si="2"/>
        <v>9</v>
      </c>
      <c r="L11" s="34">
        <f t="shared" si="2"/>
        <v>4</v>
      </c>
      <c r="M11" s="34">
        <f t="shared" si="2"/>
        <v>3</v>
      </c>
      <c r="N11" s="34">
        <f t="shared" si="2"/>
        <v>4</v>
      </c>
      <c r="O11" s="35">
        <f t="shared" si="2"/>
        <v>4</v>
      </c>
      <c r="P11" s="9"/>
    </row>
    <row r="12" spans="1:16" s="8" customFormat="1" ht="18.75" customHeight="1" x14ac:dyDescent="0.15">
      <c r="A12" s="32"/>
      <c r="B12" s="36" t="s">
        <v>23</v>
      </c>
      <c r="C12" s="34">
        <f t="shared" si="0"/>
        <v>17</v>
      </c>
      <c r="D12" s="37">
        <v>1</v>
      </c>
      <c r="E12" s="37">
        <v>2</v>
      </c>
      <c r="F12" s="37">
        <v>0</v>
      </c>
      <c r="G12" s="37">
        <v>1</v>
      </c>
      <c r="H12" s="37">
        <v>0</v>
      </c>
      <c r="I12" s="51">
        <v>2</v>
      </c>
      <c r="J12" s="51">
        <v>1</v>
      </c>
      <c r="K12" s="51">
        <v>5</v>
      </c>
      <c r="L12" s="37">
        <v>1</v>
      </c>
      <c r="M12" s="37">
        <v>1</v>
      </c>
      <c r="N12" s="37">
        <v>1</v>
      </c>
      <c r="O12" s="38">
        <v>2</v>
      </c>
      <c r="P12" s="9"/>
    </row>
    <row r="13" spans="1:16" s="8" customFormat="1" ht="18.75" customHeight="1" x14ac:dyDescent="0.15">
      <c r="A13" s="32"/>
      <c r="B13" s="36" t="s">
        <v>20</v>
      </c>
      <c r="C13" s="34">
        <f t="shared" si="0"/>
        <v>26</v>
      </c>
      <c r="D13" s="37">
        <v>2</v>
      </c>
      <c r="E13" s="37">
        <v>2</v>
      </c>
      <c r="F13" s="51">
        <v>2</v>
      </c>
      <c r="G13" s="37">
        <v>0</v>
      </c>
      <c r="H13" s="37">
        <v>2</v>
      </c>
      <c r="I13" s="51">
        <v>2</v>
      </c>
      <c r="J13" s="37">
        <v>2</v>
      </c>
      <c r="K13" s="37">
        <v>4</v>
      </c>
      <c r="L13" s="37">
        <v>3</v>
      </c>
      <c r="M13" s="37">
        <v>2</v>
      </c>
      <c r="N13" s="37">
        <v>3</v>
      </c>
      <c r="O13" s="38">
        <v>2</v>
      </c>
      <c r="P13" s="9"/>
    </row>
    <row r="14" spans="1:16" s="8" customFormat="1" ht="18.95" customHeight="1" x14ac:dyDescent="0.15">
      <c r="A14" s="32" t="s">
        <v>57</v>
      </c>
      <c r="B14" s="54" t="s">
        <v>58</v>
      </c>
      <c r="C14" s="34">
        <f t="shared" si="0"/>
        <v>3199</v>
      </c>
      <c r="D14" s="34">
        <f>SUM(D15:D16)</f>
        <v>277</v>
      </c>
      <c r="E14" s="34">
        <f t="shared" ref="E14:O14" si="3">SUM(E15:E16)</f>
        <v>265</v>
      </c>
      <c r="F14" s="34">
        <f t="shared" si="3"/>
        <v>271</v>
      </c>
      <c r="G14" s="34">
        <f t="shared" si="3"/>
        <v>275</v>
      </c>
      <c r="H14" s="34">
        <f t="shared" si="3"/>
        <v>274</v>
      </c>
      <c r="I14" s="34">
        <f t="shared" si="3"/>
        <v>255</v>
      </c>
      <c r="J14" s="34">
        <f t="shared" si="3"/>
        <v>254</v>
      </c>
      <c r="K14" s="34">
        <f t="shared" si="3"/>
        <v>294</v>
      </c>
      <c r="L14" s="34">
        <f t="shared" si="3"/>
        <v>251</v>
      </c>
      <c r="M14" s="34">
        <f t="shared" si="3"/>
        <v>255</v>
      </c>
      <c r="N14" s="34">
        <f t="shared" si="3"/>
        <v>270</v>
      </c>
      <c r="O14" s="35">
        <f t="shared" si="3"/>
        <v>258</v>
      </c>
      <c r="P14" s="9"/>
    </row>
    <row r="15" spans="1:16" s="8" customFormat="1" ht="18.75" customHeight="1" x14ac:dyDescent="0.15">
      <c r="A15" s="32"/>
      <c r="B15" s="36" t="s">
        <v>23</v>
      </c>
      <c r="C15" s="34">
        <f t="shared" si="0"/>
        <v>1842</v>
      </c>
      <c r="D15" s="37">
        <v>151</v>
      </c>
      <c r="E15" s="37">
        <v>158</v>
      </c>
      <c r="F15" s="37">
        <v>150</v>
      </c>
      <c r="G15" s="37">
        <v>160</v>
      </c>
      <c r="H15" s="37">
        <v>142</v>
      </c>
      <c r="I15" s="37">
        <v>149</v>
      </c>
      <c r="J15" s="37">
        <v>150</v>
      </c>
      <c r="K15" s="37">
        <v>168</v>
      </c>
      <c r="L15" s="37">
        <v>144</v>
      </c>
      <c r="M15" s="37">
        <v>146</v>
      </c>
      <c r="N15" s="37">
        <v>175</v>
      </c>
      <c r="O15" s="38">
        <v>149</v>
      </c>
      <c r="P15" s="9"/>
    </row>
    <row r="16" spans="1:16" s="8" customFormat="1" ht="18.75" customHeight="1" x14ac:dyDescent="0.15">
      <c r="A16" s="32"/>
      <c r="B16" s="36" t="s">
        <v>20</v>
      </c>
      <c r="C16" s="34">
        <f t="shared" si="0"/>
        <v>1357</v>
      </c>
      <c r="D16" s="37">
        <v>126</v>
      </c>
      <c r="E16" s="37">
        <v>107</v>
      </c>
      <c r="F16" s="37">
        <v>121</v>
      </c>
      <c r="G16" s="37">
        <v>115</v>
      </c>
      <c r="H16" s="37">
        <v>132</v>
      </c>
      <c r="I16" s="37">
        <v>106</v>
      </c>
      <c r="J16" s="37">
        <v>104</v>
      </c>
      <c r="K16" s="37">
        <v>126</v>
      </c>
      <c r="L16" s="37">
        <v>107</v>
      </c>
      <c r="M16" s="37">
        <v>109</v>
      </c>
      <c r="N16" s="37">
        <v>95</v>
      </c>
      <c r="O16" s="38">
        <v>109</v>
      </c>
      <c r="P16" s="9"/>
    </row>
    <row r="17" spans="1:16" s="8" customFormat="1" ht="18.95" customHeight="1" x14ac:dyDescent="0.15">
      <c r="A17" s="32" t="s">
        <v>59</v>
      </c>
      <c r="B17" s="54" t="s">
        <v>60</v>
      </c>
      <c r="C17" s="34">
        <f t="shared" si="0"/>
        <v>3078</v>
      </c>
      <c r="D17" s="34">
        <f>SUM(D18:D19)</f>
        <v>263</v>
      </c>
      <c r="E17" s="34">
        <f t="shared" ref="E17:O17" si="4">SUM(E18:E19)</f>
        <v>259</v>
      </c>
      <c r="F17" s="34">
        <f t="shared" si="4"/>
        <v>263</v>
      </c>
      <c r="G17" s="34">
        <f t="shared" si="4"/>
        <v>260</v>
      </c>
      <c r="H17" s="34">
        <f t="shared" si="4"/>
        <v>260</v>
      </c>
      <c r="I17" s="34">
        <f t="shared" si="4"/>
        <v>251</v>
      </c>
      <c r="J17" s="34">
        <f t="shared" si="4"/>
        <v>244</v>
      </c>
      <c r="K17" s="34">
        <f t="shared" si="4"/>
        <v>282</v>
      </c>
      <c r="L17" s="34">
        <f t="shared" si="4"/>
        <v>243</v>
      </c>
      <c r="M17" s="34">
        <f>SUM(M18:M19)</f>
        <v>243</v>
      </c>
      <c r="N17" s="34">
        <f t="shared" si="4"/>
        <v>262</v>
      </c>
      <c r="O17" s="35">
        <f t="shared" si="4"/>
        <v>248</v>
      </c>
      <c r="P17" s="9"/>
    </row>
    <row r="18" spans="1:16" s="8" customFormat="1" ht="18.75" customHeight="1" x14ac:dyDescent="0.15">
      <c r="A18" s="32"/>
      <c r="B18" s="36" t="s">
        <v>23</v>
      </c>
      <c r="C18" s="34">
        <f t="shared" si="0"/>
        <v>1771</v>
      </c>
      <c r="D18" s="37">
        <v>144</v>
      </c>
      <c r="E18" s="37">
        <v>153</v>
      </c>
      <c r="F18" s="37">
        <v>145</v>
      </c>
      <c r="G18" s="37">
        <v>150</v>
      </c>
      <c r="H18" s="37">
        <v>135</v>
      </c>
      <c r="I18" s="37">
        <v>148</v>
      </c>
      <c r="J18" s="37">
        <v>142</v>
      </c>
      <c r="K18" s="37">
        <v>163</v>
      </c>
      <c r="L18" s="37">
        <v>138</v>
      </c>
      <c r="M18" s="37">
        <v>139</v>
      </c>
      <c r="N18" s="37">
        <v>170</v>
      </c>
      <c r="O18" s="38">
        <v>144</v>
      </c>
      <c r="P18" s="9"/>
    </row>
    <row r="19" spans="1:16" s="8" customFormat="1" ht="18.75" customHeight="1" x14ac:dyDescent="0.15">
      <c r="A19" s="32"/>
      <c r="B19" s="36" t="s">
        <v>20</v>
      </c>
      <c r="C19" s="34">
        <f t="shared" si="0"/>
        <v>1307</v>
      </c>
      <c r="D19" s="37">
        <v>119</v>
      </c>
      <c r="E19" s="37">
        <v>106</v>
      </c>
      <c r="F19" s="37">
        <v>118</v>
      </c>
      <c r="G19" s="37">
        <v>110</v>
      </c>
      <c r="H19" s="37">
        <v>125</v>
      </c>
      <c r="I19" s="37">
        <v>103</v>
      </c>
      <c r="J19" s="37">
        <v>102</v>
      </c>
      <c r="K19" s="37">
        <v>119</v>
      </c>
      <c r="L19" s="37">
        <v>105</v>
      </c>
      <c r="M19" s="37">
        <v>104</v>
      </c>
      <c r="N19" s="37">
        <v>92</v>
      </c>
      <c r="O19" s="38">
        <v>104</v>
      </c>
      <c r="P19" s="9"/>
    </row>
    <row r="20" spans="1:16" s="8" customFormat="1" ht="24" customHeight="1" x14ac:dyDescent="0.15">
      <c r="A20" s="32" t="s">
        <v>61</v>
      </c>
      <c r="B20" s="55" t="s">
        <v>62</v>
      </c>
      <c r="C20" s="34">
        <f t="shared" si="0"/>
        <v>60</v>
      </c>
      <c r="D20" s="34">
        <f>SUM(D21:D22)</f>
        <v>3</v>
      </c>
      <c r="E20" s="34">
        <f t="shared" ref="E20:O20" si="5">SUM(E21:E22)</f>
        <v>5</v>
      </c>
      <c r="F20" s="34">
        <f t="shared" si="5"/>
        <v>7</v>
      </c>
      <c r="G20" s="34">
        <f t="shared" si="5"/>
        <v>3</v>
      </c>
      <c r="H20" s="34">
        <f t="shared" si="5"/>
        <v>4</v>
      </c>
      <c r="I20" s="34">
        <f t="shared" si="5"/>
        <v>4</v>
      </c>
      <c r="J20" s="34">
        <f t="shared" si="5"/>
        <v>6</v>
      </c>
      <c r="K20" s="34">
        <f t="shared" si="5"/>
        <v>7</v>
      </c>
      <c r="L20" s="34">
        <f t="shared" si="5"/>
        <v>5</v>
      </c>
      <c r="M20" s="34">
        <f t="shared" si="5"/>
        <v>4</v>
      </c>
      <c r="N20" s="34">
        <f t="shared" si="5"/>
        <v>5</v>
      </c>
      <c r="O20" s="35">
        <f t="shared" si="5"/>
        <v>7</v>
      </c>
      <c r="P20" s="9"/>
    </row>
    <row r="21" spans="1:16" s="9" customFormat="1" ht="18.75" customHeight="1" x14ac:dyDescent="0.15">
      <c r="A21" s="32"/>
      <c r="B21" s="36" t="s">
        <v>23</v>
      </c>
      <c r="C21" s="34">
        <f t="shared" si="0"/>
        <v>45</v>
      </c>
      <c r="D21" s="37">
        <v>2</v>
      </c>
      <c r="E21" s="37">
        <v>4</v>
      </c>
      <c r="F21" s="37">
        <v>6</v>
      </c>
      <c r="G21" s="37">
        <v>3</v>
      </c>
      <c r="H21" s="37">
        <v>3</v>
      </c>
      <c r="I21" s="37">
        <v>2</v>
      </c>
      <c r="J21" s="37">
        <v>5</v>
      </c>
      <c r="K21" s="37">
        <v>4</v>
      </c>
      <c r="L21" s="37">
        <v>2</v>
      </c>
      <c r="M21" s="37">
        <v>3</v>
      </c>
      <c r="N21" s="37">
        <v>4</v>
      </c>
      <c r="O21" s="38">
        <v>7</v>
      </c>
    </row>
    <row r="22" spans="1:16" s="8" customFormat="1" ht="18.75" customHeight="1" x14ac:dyDescent="0.15">
      <c r="A22" s="32"/>
      <c r="B22" s="36" t="s">
        <v>20</v>
      </c>
      <c r="C22" s="34">
        <f t="shared" si="0"/>
        <v>15</v>
      </c>
      <c r="D22" s="37">
        <v>1</v>
      </c>
      <c r="E22" s="37">
        <v>1</v>
      </c>
      <c r="F22" s="37">
        <v>1</v>
      </c>
      <c r="G22" s="37">
        <v>0</v>
      </c>
      <c r="H22" s="37">
        <v>1</v>
      </c>
      <c r="I22" s="37">
        <v>2</v>
      </c>
      <c r="J22" s="37">
        <v>1</v>
      </c>
      <c r="K22" s="37">
        <v>3</v>
      </c>
      <c r="L22" s="37">
        <v>3</v>
      </c>
      <c r="M22" s="37">
        <v>1</v>
      </c>
      <c r="N22" s="37">
        <v>1</v>
      </c>
      <c r="O22" s="38">
        <v>0</v>
      </c>
      <c r="P22" s="9"/>
    </row>
    <row r="23" spans="1:16" s="8" customFormat="1" ht="18.95" customHeight="1" x14ac:dyDescent="0.15">
      <c r="A23" s="32" t="s">
        <v>63</v>
      </c>
      <c r="B23" s="56" t="s">
        <v>64</v>
      </c>
      <c r="C23" s="34">
        <f t="shared" si="0"/>
        <v>108</v>
      </c>
      <c r="D23" s="34">
        <f>SUM(D24:D25)</f>
        <v>8</v>
      </c>
      <c r="E23" s="34">
        <f t="shared" ref="E23:O23" si="6">SUM(E24:E25)</f>
        <v>5</v>
      </c>
      <c r="F23" s="34">
        <f t="shared" si="6"/>
        <v>11</v>
      </c>
      <c r="G23" s="34">
        <f t="shared" si="6"/>
        <v>12</v>
      </c>
      <c r="H23" s="34">
        <f t="shared" si="6"/>
        <v>5</v>
      </c>
      <c r="I23" s="34">
        <f t="shared" si="6"/>
        <v>11</v>
      </c>
      <c r="J23" s="34">
        <f t="shared" si="6"/>
        <v>13</v>
      </c>
      <c r="K23" s="34">
        <f t="shared" si="6"/>
        <v>9</v>
      </c>
      <c r="L23" s="34">
        <f t="shared" si="6"/>
        <v>6</v>
      </c>
      <c r="M23" s="34">
        <f t="shared" si="6"/>
        <v>14</v>
      </c>
      <c r="N23" s="34">
        <f t="shared" si="6"/>
        <v>6</v>
      </c>
      <c r="O23" s="35">
        <f t="shared" si="6"/>
        <v>8</v>
      </c>
      <c r="P23" s="9"/>
    </row>
    <row r="24" spans="1:16" s="8" customFormat="1" ht="18.75" customHeight="1" x14ac:dyDescent="0.15">
      <c r="A24" s="32"/>
      <c r="B24" s="36" t="s">
        <v>23</v>
      </c>
      <c r="C24" s="34">
        <f t="shared" si="0"/>
        <v>85</v>
      </c>
      <c r="D24" s="37">
        <v>7</v>
      </c>
      <c r="E24" s="37">
        <v>5</v>
      </c>
      <c r="F24" s="37">
        <v>9</v>
      </c>
      <c r="G24" s="37">
        <v>10</v>
      </c>
      <c r="H24" s="37">
        <v>4</v>
      </c>
      <c r="I24" s="37">
        <v>9</v>
      </c>
      <c r="J24" s="37">
        <v>12</v>
      </c>
      <c r="K24" s="37">
        <v>7</v>
      </c>
      <c r="L24" s="37">
        <v>5</v>
      </c>
      <c r="M24" s="37">
        <v>8</v>
      </c>
      <c r="N24" s="37">
        <v>5</v>
      </c>
      <c r="O24" s="38">
        <v>4</v>
      </c>
      <c r="P24" s="9"/>
    </row>
    <row r="25" spans="1:16" s="8" customFormat="1" ht="18.75" customHeight="1" x14ac:dyDescent="0.15">
      <c r="A25" s="32"/>
      <c r="B25" s="36" t="s">
        <v>20</v>
      </c>
      <c r="C25" s="34">
        <f t="shared" si="0"/>
        <v>23</v>
      </c>
      <c r="D25" s="37">
        <v>1</v>
      </c>
      <c r="E25" s="37">
        <v>0</v>
      </c>
      <c r="F25" s="37">
        <v>2</v>
      </c>
      <c r="G25" s="37">
        <v>2</v>
      </c>
      <c r="H25" s="37">
        <v>1</v>
      </c>
      <c r="I25" s="37">
        <v>2</v>
      </c>
      <c r="J25" s="37">
        <v>1</v>
      </c>
      <c r="K25" s="37">
        <v>2</v>
      </c>
      <c r="L25" s="37">
        <v>1</v>
      </c>
      <c r="M25" s="37">
        <v>6</v>
      </c>
      <c r="N25" s="37">
        <v>1</v>
      </c>
      <c r="O25" s="38">
        <v>4</v>
      </c>
      <c r="P25" s="9"/>
    </row>
    <row r="26" spans="1:16" s="8" customFormat="1" ht="18.95" customHeight="1" x14ac:dyDescent="0.15">
      <c r="A26" s="32" t="s">
        <v>65</v>
      </c>
      <c r="B26" s="56" t="s">
        <v>66</v>
      </c>
      <c r="C26" s="34">
        <f t="shared" si="0"/>
        <v>333</v>
      </c>
      <c r="D26" s="34">
        <f>SUM(D27:D28)</f>
        <v>26</v>
      </c>
      <c r="E26" s="34">
        <f t="shared" ref="E26:O26" si="7">SUM(E27:E28)</f>
        <v>29</v>
      </c>
      <c r="F26" s="34">
        <f t="shared" si="7"/>
        <v>35</v>
      </c>
      <c r="G26" s="34">
        <f t="shared" si="7"/>
        <v>33</v>
      </c>
      <c r="H26" s="34">
        <f t="shared" si="7"/>
        <v>33</v>
      </c>
      <c r="I26" s="34">
        <f t="shared" si="7"/>
        <v>19</v>
      </c>
      <c r="J26" s="34">
        <f t="shared" si="7"/>
        <v>20</v>
      </c>
      <c r="K26" s="34">
        <f t="shared" si="7"/>
        <v>36</v>
      </c>
      <c r="L26" s="34">
        <f t="shared" si="7"/>
        <v>31</v>
      </c>
      <c r="M26" s="34">
        <f t="shared" si="7"/>
        <v>24</v>
      </c>
      <c r="N26" s="34">
        <f t="shared" si="7"/>
        <v>24</v>
      </c>
      <c r="O26" s="35">
        <f t="shared" si="7"/>
        <v>23</v>
      </c>
      <c r="P26" s="9"/>
    </row>
    <row r="27" spans="1:16" s="8" customFormat="1" ht="18.75" customHeight="1" x14ac:dyDescent="0.15">
      <c r="A27" s="32"/>
      <c r="B27" s="36" t="s">
        <v>23</v>
      </c>
      <c r="C27" s="34">
        <f t="shared" si="0"/>
        <v>212</v>
      </c>
      <c r="D27" s="37">
        <v>14</v>
      </c>
      <c r="E27" s="37">
        <v>22</v>
      </c>
      <c r="F27" s="37">
        <v>20</v>
      </c>
      <c r="G27" s="37">
        <v>24</v>
      </c>
      <c r="H27" s="37">
        <v>19</v>
      </c>
      <c r="I27" s="37">
        <v>11</v>
      </c>
      <c r="J27" s="37">
        <v>13</v>
      </c>
      <c r="K27" s="37">
        <v>24</v>
      </c>
      <c r="L27" s="37">
        <v>22</v>
      </c>
      <c r="M27" s="37">
        <v>15</v>
      </c>
      <c r="N27" s="37">
        <v>15</v>
      </c>
      <c r="O27" s="38">
        <v>13</v>
      </c>
      <c r="P27" s="9"/>
    </row>
    <row r="28" spans="1:16" s="8" customFormat="1" ht="18.75" customHeight="1" x14ac:dyDescent="0.15">
      <c r="A28" s="32"/>
      <c r="B28" s="36" t="s">
        <v>20</v>
      </c>
      <c r="C28" s="34">
        <f t="shared" si="0"/>
        <v>121</v>
      </c>
      <c r="D28" s="37">
        <v>12</v>
      </c>
      <c r="E28" s="37">
        <v>7</v>
      </c>
      <c r="F28" s="37">
        <v>15</v>
      </c>
      <c r="G28" s="37">
        <v>9</v>
      </c>
      <c r="H28" s="37">
        <v>14</v>
      </c>
      <c r="I28" s="37">
        <v>8</v>
      </c>
      <c r="J28" s="37">
        <v>7</v>
      </c>
      <c r="K28" s="37">
        <v>12</v>
      </c>
      <c r="L28" s="37">
        <v>9</v>
      </c>
      <c r="M28" s="37">
        <v>9</v>
      </c>
      <c r="N28" s="37">
        <v>9</v>
      </c>
      <c r="O28" s="38">
        <v>10</v>
      </c>
      <c r="P28" s="9"/>
    </row>
    <row r="29" spans="1:16" s="8" customFormat="1" ht="18.95" customHeight="1" x14ac:dyDescent="0.15">
      <c r="A29" s="32" t="s">
        <v>67</v>
      </c>
      <c r="B29" s="56" t="s">
        <v>68</v>
      </c>
      <c r="C29" s="34">
        <f t="shared" si="0"/>
        <v>284</v>
      </c>
      <c r="D29" s="34">
        <f>SUM(D30:D31)</f>
        <v>23</v>
      </c>
      <c r="E29" s="34">
        <f t="shared" ref="E29:O29" si="8">SUM(E30:E31)</f>
        <v>28</v>
      </c>
      <c r="F29" s="34">
        <f>SUM(F30:F31)</f>
        <v>21</v>
      </c>
      <c r="G29" s="34">
        <f t="shared" si="8"/>
        <v>23</v>
      </c>
      <c r="H29" s="34">
        <f t="shared" si="8"/>
        <v>18</v>
      </c>
      <c r="I29" s="34">
        <f t="shared" si="8"/>
        <v>30</v>
      </c>
      <c r="J29" s="34">
        <f t="shared" si="8"/>
        <v>23</v>
      </c>
      <c r="K29" s="34">
        <f t="shared" si="8"/>
        <v>21</v>
      </c>
      <c r="L29" s="34">
        <f t="shared" si="8"/>
        <v>27</v>
      </c>
      <c r="M29" s="34">
        <f t="shared" si="8"/>
        <v>24</v>
      </c>
      <c r="N29" s="34">
        <f t="shared" si="8"/>
        <v>19</v>
      </c>
      <c r="O29" s="35">
        <f t="shared" si="8"/>
        <v>27</v>
      </c>
      <c r="P29" s="9"/>
    </row>
    <row r="30" spans="1:16" s="8" customFormat="1" ht="18.75" customHeight="1" x14ac:dyDescent="0.15">
      <c r="A30" s="32"/>
      <c r="B30" s="36" t="s">
        <v>23</v>
      </c>
      <c r="C30" s="34">
        <f t="shared" si="0"/>
        <v>130</v>
      </c>
      <c r="D30" s="37">
        <v>10</v>
      </c>
      <c r="E30" s="37">
        <v>9</v>
      </c>
      <c r="F30" s="37">
        <v>9</v>
      </c>
      <c r="G30" s="37">
        <v>12</v>
      </c>
      <c r="H30" s="37">
        <v>5</v>
      </c>
      <c r="I30" s="37">
        <v>14</v>
      </c>
      <c r="J30" s="37">
        <v>12</v>
      </c>
      <c r="K30" s="37">
        <v>11</v>
      </c>
      <c r="L30" s="37">
        <v>9</v>
      </c>
      <c r="M30" s="37">
        <v>15</v>
      </c>
      <c r="N30" s="37">
        <v>9</v>
      </c>
      <c r="O30" s="38">
        <v>15</v>
      </c>
      <c r="P30" s="9"/>
    </row>
    <row r="31" spans="1:16" s="8" customFormat="1" ht="18.75" customHeight="1" x14ac:dyDescent="0.15">
      <c r="A31" s="32"/>
      <c r="B31" s="36" t="s">
        <v>20</v>
      </c>
      <c r="C31" s="34">
        <f t="shared" si="0"/>
        <v>154</v>
      </c>
      <c r="D31" s="37">
        <v>13</v>
      </c>
      <c r="E31" s="37">
        <v>19</v>
      </c>
      <c r="F31" s="37">
        <v>12</v>
      </c>
      <c r="G31" s="37">
        <v>11</v>
      </c>
      <c r="H31" s="37">
        <v>13</v>
      </c>
      <c r="I31" s="37">
        <v>16</v>
      </c>
      <c r="J31" s="37">
        <v>11</v>
      </c>
      <c r="K31" s="37">
        <v>10</v>
      </c>
      <c r="L31" s="37">
        <v>18</v>
      </c>
      <c r="M31" s="37">
        <v>9</v>
      </c>
      <c r="N31" s="37">
        <v>10</v>
      </c>
      <c r="O31" s="38">
        <v>12</v>
      </c>
      <c r="P31" s="9"/>
    </row>
    <row r="32" spans="1:16" s="8" customFormat="1" ht="24" customHeight="1" x14ac:dyDescent="0.15">
      <c r="A32" s="32" t="s">
        <v>69</v>
      </c>
      <c r="B32" s="53" t="s">
        <v>70</v>
      </c>
      <c r="C32" s="34">
        <f t="shared" si="0"/>
        <v>102</v>
      </c>
      <c r="D32" s="34">
        <f>SUM(D33:D34)</f>
        <v>4</v>
      </c>
      <c r="E32" s="34">
        <f t="shared" ref="E32:O32" si="9">SUM(E33:E34)</f>
        <v>9</v>
      </c>
      <c r="F32" s="34">
        <f t="shared" si="9"/>
        <v>10</v>
      </c>
      <c r="G32" s="34">
        <f t="shared" si="9"/>
        <v>8</v>
      </c>
      <c r="H32" s="34">
        <f t="shared" si="9"/>
        <v>10</v>
      </c>
      <c r="I32" s="34">
        <f t="shared" si="9"/>
        <v>3</v>
      </c>
      <c r="J32" s="34">
        <f t="shared" si="9"/>
        <v>10</v>
      </c>
      <c r="K32" s="34">
        <f t="shared" si="9"/>
        <v>8</v>
      </c>
      <c r="L32" s="34">
        <f t="shared" si="9"/>
        <v>10</v>
      </c>
      <c r="M32" s="34">
        <f t="shared" si="9"/>
        <v>7</v>
      </c>
      <c r="N32" s="34">
        <f t="shared" si="9"/>
        <v>17</v>
      </c>
      <c r="O32" s="35">
        <f t="shared" si="9"/>
        <v>6</v>
      </c>
      <c r="P32" s="9"/>
    </row>
    <row r="33" spans="1:16" s="8" customFormat="1" ht="18.75" customHeight="1" x14ac:dyDescent="0.15">
      <c r="A33" s="32"/>
      <c r="B33" s="36" t="s">
        <v>23</v>
      </c>
      <c r="C33" s="34">
        <f t="shared" si="0"/>
        <v>65</v>
      </c>
      <c r="D33" s="37">
        <v>2</v>
      </c>
      <c r="E33" s="37">
        <v>8</v>
      </c>
      <c r="F33" s="37">
        <v>7</v>
      </c>
      <c r="G33" s="37">
        <v>4</v>
      </c>
      <c r="H33" s="37">
        <v>4</v>
      </c>
      <c r="I33" s="37">
        <v>2</v>
      </c>
      <c r="J33" s="37">
        <v>6</v>
      </c>
      <c r="K33" s="37">
        <v>4</v>
      </c>
      <c r="L33" s="37">
        <v>7</v>
      </c>
      <c r="M33" s="37">
        <v>6</v>
      </c>
      <c r="N33" s="37">
        <v>12</v>
      </c>
      <c r="O33" s="38">
        <v>3</v>
      </c>
      <c r="P33" s="9"/>
    </row>
    <row r="34" spans="1:16" s="8" customFormat="1" ht="18.75" customHeight="1" x14ac:dyDescent="0.15">
      <c r="A34" s="32"/>
      <c r="B34" s="36" t="s">
        <v>20</v>
      </c>
      <c r="C34" s="34">
        <f t="shared" si="0"/>
        <v>37</v>
      </c>
      <c r="D34" s="37">
        <v>2</v>
      </c>
      <c r="E34" s="37">
        <v>1</v>
      </c>
      <c r="F34" s="37">
        <v>3</v>
      </c>
      <c r="G34" s="37">
        <v>4</v>
      </c>
      <c r="H34" s="37">
        <v>6</v>
      </c>
      <c r="I34" s="37">
        <v>1</v>
      </c>
      <c r="J34" s="37">
        <v>4</v>
      </c>
      <c r="K34" s="37">
        <v>4</v>
      </c>
      <c r="L34" s="37">
        <v>3</v>
      </c>
      <c r="M34" s="37">
        <v>1</v>
      </c>
      <c r="N34" s="37">
        <v>5</v>
      </c>
      <c r="O34" s="38">
        <v>3</v>
      </c>
      <c r="P34" s="9"/>
    </row>
    <row r="35" spans="1:16" s="8" customFormat="1" ht="24" customHeight="1" x14ac:dyDescent="0.15">
      <c r="A35" s="32" t="s">
        <v>71</v>
      </c>
      <c r="B35" s="57" t="s">
        <v>72</v>
      </c>
      <c r="C35" s="34">
        <f t="shared" si="0"/>
        <v>206</v>
      </c>
      <c r="D35" s="34">
        <f>SUM(D36:D37)</f>
        <v>21</v>
      </c>
      <c r="E35" s="34">
        <f t="shared" ref="E35:O35" si="10">SUM(E36:E37)</f>
        <v>17</v>
      </c>
      <c r="F35" s="34">
        <f t="shared" si="10"/>
        <v>17</v>
      </c>
      <c r="G35" s="34">
        <f t="shared" si="10"/>
        <v>17</v>
      </c>
      <c r="H35" s="34">
        <f t="shared" si="10"/>
        <v>19</v>
      </c>
      <c r="I35" s="34">
        <f t="shared" si="10"/>
        <v>19</v>
      </c>
      <c r="J35" s="34">
        <f t="shared" si="10"/>
        <v>13</v>
      </c>
      <c r="K35" s="34">
        <f t="shared" si="10"/>
        <v>11</v>
      </c>
      <c r="L35" s="34">
        <f t="shared" si="10"/>
        <v>21</v>
      </c>
      <c r="M35" s="34">
        <f t="shared" si="10"/>
        <v>17</v>
      </c>
      <c r="N35" s="35">
        <f t="shared" si="10"/>
        <v>18</v>
      </c>
      <c r="O35" s="35">
        <f t="shared" si="10"/>
        <v>16</v>
      </c>
      <c r="P35" s="9"/>
    </row>
    <row r="36" spans="1:16" s="8" customFormat="1" ht="18.75" customHeight="1" x14ac:dyDescent="0.15">
      <c r="A36" s="32"/>
      <c r="B36" s="36" t="s">
        <v>23</v>
      </c>
      <c r="C36" s="34">
        <f t="shared" si="0"/>
        <v>137</v>
      </c>
      <c r="D36" s="37">
        <v>17</v>
      </c>
      <c r="E36" s="37">
        <v>9</v>
      </c>
      <c r="F36" s="37">
        <v>9</v>
      </c>
      <c r="G36" s="37">
        <v>11</v>
      </c>
      <c r="H36" s="37">
        <v>10</v>
      </c>
      <c r="I36" s="37">
        <v>8</v>
      </c>
      <c r="J36" s="37">
        <v>9</v>
      </c>
      <c r="K36" s="37">
        <v>7</v>
      </c>
      <c r="L36" s="37">
        <v>18</v>
      </c>
      <c r="M36" s="37">
        <v>14</v>
      </c>
      <c r="N36" s="37">
        <v>14</v>
      </c>
      <c r="O36" s="38">
        <v>11</v>
      </c>
      <c r="P36" s="9"/>
    </row>
    <row r="37" spans="1:16" s="8" customFormat="1" ht="18.75" customHeight="1" x14ac:dyDescent="0.15">
      <c r="A37" s="32"/>
      <c r="B37" s="36" t="s">
        <v>20</v>
      </c>
      <c r="C37" s="34">
        <f t="shared" si="0"/>
        <v>69</v>
      </c>
      <c r="D37" s="37">
        <v>4</v>
      </c>
      <c r="E37" s="37">
        <v>8</v>
      </c>
      <c r="F37" s="37">
        <v>8</v>
      </c>
      <c r="G37" s="37">
        <v>6</v>
      </c>
      <c r="H37" s="37">
        <v>9</v>
      </c>
      <c r="I37" s="37">
        <v>11</v>
      </c>
      <c r="J37" s="37">
        <v>4</v>
      </c>
      <c r="K37" s="37">
        <v>4</v>
      </c>
      <c r="L37" s="37">
        <v>3</v>
      </c>
      <c r="M37" s="37">
        <v>3</v>
      </c>
      <c r="N37" s="37">
        <v>4</v>
      </c>
      <c r="O37" s="38">
        <v>5</v>
      </c>
      <c r="P37" s="9"/>
    </row>
    <row r="38" spans="1:16" s="8" customFormat="1" ht="21.95" customHeight="1" x14ac:dyDescent="0.15">
      <c r="A38" s="32" t="s">
        <v>73</v>
      </c>
      <c r="B38" s="57" t="s">
        <v>74</v>
      </c>
      <c r="C38" s="34">
        <f t="shared" si="0"/>
        <v>119</v>
      </c>
      <c r="D38" s="34">
        <f>SUM(D39:D40)</f>
        <v>12</v>
      </c>
      <c r="E38" s="34">
        <f t="shared" ref="E38:O38" si="11">SUM(E39:E40)</f>
        <v>9</v>
      </c>
      <c r="F38" s="34">
        <f t="shared" si="11"/>
        <v>12</v>
      </c>
      <c r="G38" s="34">
        <f t="shared" si="11"/>
        <v>9</v>
      </c>
      <c r="H38" s="34">
        <f t="shared" si="11"/>
        <v>13</v>
      </c>
      <c r="I38" s="34">
        <f t="shared" si="11"/>
        <v>8</v>
      </c>
      <c r="J38" s="34">
        <f t="shared" si="11"/>
        <v>7</v>
      </c>
      <c r="K38" s="34">
        <f t="shared" si="11"/>
        <v>14</v>
      </c>
      <c r="L38" s="34">
        <f t="shared" si="11"/>
        <v>7</v>
      </c>
      <c r="M38" s="34">
        <f t="shared" si="11"/>
        <v>9</v>
      </c>
      <c r="N38" s="34">
        <f t="shared" si="11"/>
        <v>9</v>
      </c>
      <c r="O38" s="35">
        <f t="shared" si="11"/>
        <v>10</v>
      </c>
      <c r="P38" s="9"/>
    </row>
    <row r="39" spans="1:16" s="8" customFormat="1" ht="18.75" customHeight="1" x14ac:dyDescent="0.15">
      <c r="A39" s="41"/>
      <c r="B39" s="36" t="s">
        <v>23</v>
      </c>
      <c r="C39" s="34">
        <f t="shared" si="0"/>
        <v>67</v>
      </c>
      <c r="D39" s="37">
        <v>7</v>
      </c>
      <c r="E39" s="37">
        <v>6</v>
      </c>
      <c r="F39" s="37">
        <v>4</v>
      </c>
      <c r="G39" s="37">
        <v>2</v>
      </c>
      <c r="H39" s="37">
        <v>8</v>
      </c>
      <c r="I39" s="37">
        <v>6</v>
      </c>
      <c r="J39" s="37">
        <v>5</v>
      </c>
      <c r="K39" s="37">
        <v>9</v>
      </c>
      <c r="L39" s="37">
        <v>3</v>
      </c>
      <c r="M39" s="37">
        <v>4</v>
      </c>
      <c r="N39" s="37">
        <v>6</v>
      </c>
      <c r="O39" s="38">
        <v>7</v>
      </c>
      <c r="P39" s="9"/>
    </row>
    <row r="40" spans="1:16" s="8" customFormat="1" ht="18.75" customHeight="1" x14ac:dyDescent="0.15">
      <c r="A40" s="41"/>
      <c r="B40" s="36" t="s">
        <v>20</v>
      </c>
      <c r="C40" s="34">
        <f t="shared" si="0"/>
        <v>52</v>
      </c>
      <c r="D40" s="37">
        <v>5</v>
      </c>
      <c r="E40" s="37">
        <v>3</v>
      </c>
      <c r="F40" s="37">
        <v>8</v>
      </c>
      <c r="G40" s="37">
        <v>7</v>
      </c>
      <c r="H40" s="37">
        <v>5</v>
      </c>
      <c r="I40" s="37">
        <v>2</v>
      </c>
      <c r="J40" s="37">
        <v>2</v>
      </c>
      <c r="K40" s="37">
        <v>5</v>
      </c>
      <c r="L40" s="37">
        <v>4</v>
      </c>
      <c r="M40" s="37">
        <v>5</v>
      </c>
      <c r="N40" s="37">
        <v>3</v>
      </c>
      <c r="O40" s="38">
        <v>3</v>
      </c>
      <c r="P40" s="9"/>
    </row>
    <row r="41" spans="1:16" s="8" customFormat="1" ht="3" customHeight="1" x14ac:dyDescent="0.15">
      <c r="A41" s="42"/>
      <c r="B41" s="43"/>
      <c r="C41" s="44"/>
      <c r="D41" s="44"/>
      <c r="E41" s="44"/>
      <c r="F41" s="44"/>
      <c r="G41" s="44"/>
      <c r="H41" s="44"/>
      <c r="I41" s="44"/>
      <c r="J41" s="44"/>
      <c r="K41" s="45"/>
      <c r="L41" s="46"/>
      <c r="M41" s="46"/>
      <c r="N41" s="46"/>
      <c r="O41" s="47"/>
      <c r="P41" s="9"/>
    </row>
  </sheetData>
  <phoneticPr fontId="3"/>
  <pageMargins left="0.78740157480314965" right="0.78740157480314965" top="0.51181102362204722" bottom="0.98425196850393704" header="0.51181102362204722" footer="0.51181102362204722"/>
  <pageSetup paperSize="9" firstPageNumber="52" orientation="portrait" blackAndWhite="1" useFirstPageNumber="1" r:id="rId1"/>
  <headerFooter scaleWithDoc="0"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41"/>
  <sheetViews>
    <sheetView view="pageBreakPreview" zoomScale="90" zoomScaleNormal="100" zoomScaleSheetLayoutView="90" workbookViewId="0">
      <pane ySplit="7" topLeftCell="A32" activePane="bottomLeft" state="frozen"/>
      <selection activeCell="O5" sqref="O5"/>
      <selection pane="bottomLeft" activeCell="O5" sqref="O5"/>
    </sheetView>
  </sheetViews>
  <sheetFormatPr defaultRowHeight="13.5" x14ac:dyDescent="0.15"/>
  <cols>
    <col min="1" max="1" width="5.875" style="1" customWidth="1"/>
    <col min="2" max="2" width="23.625" style="2" customWidth="1"/>
    <col min="3" max="3" width="5.125" style="2" customWidth="1"/>
    <col min="4" max="10" width="4.125" style="2" customWidth="1"/>
    <col min="11" max="11" width="4.125" style="3" customWidth="1"/>
    <col min="12" max="14" width="4.125" style="2" customWidth="1"/>
    <col min="15" max="15" width="4.125" style="3" customWidth="1"/>
    <col min="16" max="16" width="9" style="3"/>
    <col min="17" max="16384" width="9" style="2"/>
  </cols>
  <sheetData>
    <row r="1" spans="1:16" ht="11.25" customHeight="1" x14ac:dyDescent="0.15">
      <c r="O1" s="4" t="s">
        <v>75</v>
      </c>
    </row>
    <row r="2" spans="1:16" ht="54.95" customHeight="1" x14ac:dyDescent="0.15"/>
    <row r="3" spans="1:16" ht="17.25" customHeight="1" x14ac:dyDescent="0.15">
      <c r="A3" s="5" t="s">
        <v>76</v>
      </c>
    </row>
    <row r="4" spans="1:16" ht="5.0999999999999996" customHeight="1" x14ac:dyDescent="0.15">
      <c r="A4" s="6"/>
    </row>
    <row r="5" spans="1:16" s="8" customFormat="1" ht="17.25" customHeight="1" thickBot="1" x14ac:dyDescent="0.2">
      <c r="A5" s="7"/>
      <c r="K5" s="9"/>
      <c r="O5" s="10" t="s">
        <v>2</v>
      </c>
      <c r="P5" s="9"/>
    </row>
    <row r="6" spans="1:16" s="8" customFormat="1" ht="35.1" customHeight="1" thickTop="1" x14ac:dyDescent="0.15">
      <c r="A6" s="11" t="s">
        <v>3</v>
      </c>
      <c r="B6" s="12" t="s">
        <v>4</v>
      </c>
      <c r="C6" s="13" t="s">
        <v>5</v>
      </c>
      <c r="D6" s="13" t="s">
        <v>44</v>
      </c>
      <c r="E6" s="13" t="s">
        <v>45</v>
      </c>
      <c r="F6" s="14" t="s">
        <v>46</v>
      </c>
      <c r="G6" s="13" t="s">
        <v>47</v>
      </c>
      <c r="H6" s="13" t="s">
        <v>48</v>
      </c>
      <c r="I6" s="13" t="s">
        <v>49</v>
      </c>
      <c r="J6" s="13" t="s">
        <v>50</v>
      </c>
      <c r="K6" s="13" t="s">
        <v>51</v>
      </c>
      <c r="L6" s="13" t="s">
        <v>52</v>
      </c>
      <c r="M6" s="15" t="s">
        <v>15</v>
      </c>
      <c r="N6" s="15" t="s">
        <v>16</v>
      </c>
      <c r="O6" s="49" t="s">
        <v>17</v>
      </c>
      <c r="P6" s="9"/>
    </row>
    <row r="7" spans="1:16" s="8" customFormat="1" ht="3" customHeight="1" x14ac:dyDescent="0.15">
      <c r="A7" s="16"/>
      <c r="B7" s="17"/>
      <c r="C7" s="18"/>
      <c r="D7" s="18"/>
      <c r="E7" s="18"/>
      <c r="F7" s="19"/>
      <c r="G7" s="18"/>
      <c r="H7" s="18"/>
      <c r="I7" s="18"/>
      <c r="J7" s="18"/>
      <c r="K7" s="20"/>
      <c r="L7" s="21"/>
      <c r="M7" s="21"/>
      <c r="N7" s="21"/>
      <c r="O7" s="22"/>
      <c r="P7" s="9"/>
    </row>
    <row r="8" spans="1:16" s="8" customFormat="1" ht="19.5" customHeight="1" x14ac:dyDescent="0.15">
      <c r="A8" s="32" t="s">
        <v>77</v>
      </c>
      <c r="B8" s="58" t="s">
        <v>78</v>
      </c>
      <c r="C8" s="34">
        <f t="shared" ref="C8:C40" si="0">SUM(D8:O8)</f>
        <v>340</v>
      </c>
      <c r="D8" s="34">
        <f>SUM(D9:D10)</f>
        <v>26</v>
      </c>
      <c r="E8" s="34">
        <f t="shared" ref="E8:O8" si="1">SUM(E9:E10)</f>
        <v>31</v>
      </c>
      <c r="F8" s="34">
        <f t="shared" si="1"/>
        <v>25</v>
      </c>
      <c r="G8" s="34">
        <f t="shared" si="1"/>
        <v>30</v>
      </c>
      <c r="H8" s="34">
        <f t="shared" si="1"/>
        <v>29</v>
      </c>
      <c r="I8" s="34">
        <f t="shared" si="1"/>
        <v>32</v>
      </c>
      <c r="J8" s="34">
        <f t="shared" si="1"/>
        <v>34</v>
      </c>
      <c r="K8" s="34">
        <f t="shared" si="1"/>
        <v>31</v>
      </c>
      <c r="L8" s="34">
        <f t="shared" si="1"/>
        <v>29</v>
      </c>
      <c r="M8" s="34">
        <f t="shared" si="1"/>
        <v>25</v>
      </c>
      <c r="N8" s="34">
        <f t="shared" si="1"/>
        <v>29</v>
      </c>
      <c r="O8" s="35">
        <f t="shared" si="1"/>
        <v>19</v>
      </c>
      <c r="P8" s="9"/>
    </row>
    <row r="9" spans="1:16" s="8" customFormat="1" ht="19.5" customHeight="1" x14ac:dyDescent="0.15">
      <c r="A9" s="32"/>
      <c r="B9" s="36" t="s">
        <v>79</v>
      </c>
      <c r="C9" s="34">
        <f t="shared" si="0"/>
        <v>169</v>
      </c>
      <c r="D9" s="37">
        <v>15</v>
      </c>
      <c r="E9" s="37">
        <v>15</v>
      </c>
      <c r="F9" s="37">
        <v>11</v>
      </c>
      <c r="G9" s="37">
        <v>16</v>
      </c>
      <c r="H9" s="37">
        <v>12</v>
      </c>
      <c r="I9" s="37">
        <v>18</v>
      </c>
      <c r="J9" s="37">
        <v>13</v>
      </c>
      <c r="K9" s="37">
        <v>13</v>
      </c>
      <c r="L9" s="37">
        <v>10</v>
      </c>
      <c r="M9" s="37">
        <v>12</v>
      </c>
      <c r="N9" s="37">
        <v>22</v>
      </c>
      <c r="O9" s="38">
        <v>12</v>
      </c>
      <c r="P9" s="9"/>
    </row>
    <row r="10" spans="1:16" s="8" customFormat="1" ht="19.5" customHeight="1" x14ac:dyDescent="0.15">
      <c r="A10" s="32"/>
      <c r="B10" s="36" t="s">
        <v>80</v>
      </c>
      <c r="C10" s="34">
        <f t="shared" si="0"/>
        <v>171</v>
      </c>
      <c r="D10" s="37">
        <v>11</v>
      </c>
      <c r="E10" s="37">
        <v>16</v>
      </c>
      <c r="F10" s="37">
        <v>14</v>
      </c>
      <c r="G10" s="37">
        <v>14</v>
      </c>
      <c r="H10" s="37">
        <v>17</v>
      </c>
      <c r="I10" s="37">
        <v>14</v>
      </c>
      <c r="J10" s="37">
        <v>21</v>
      </c>
      <c r="K10" s="37">
        <v>18</v>
      </c>
      <c r="L10" s="37">
        <v>19</v>
      </c>
      <c r="M10" s="37">
        <v>13</v>
      </c>
      <c r="N10" s="37">
        <v>7</v>
      </c>
      <c r="O10" s="38">
        <v>7</v>
      </c>
      <c r="P10" s="9"/>
    </row>
    <row r="11" spans="1:16" s="8" customFormat="1" ht="19.5" customHeight="1" x14ac:dyDescent="0.15">
      <c r="A11" s="32" t="s">
        <v>81</v>
      </c>
      <c r="B11" s="56" t="s">
        <v>82</v>
      </c>
      <c r="C11" s="34">
        <f t="shared" si="0"/>
        <v>12</v>
      </c>
      <c r="D11" s="34">
        <f>SUM(D12:D13)</f>
        <v>0</v>
      </c>
      <c r="E11" s="34">
        <f t="shared" ref="E11:O11" si="2">SUM(E12:E13)</f>
        <v>1</v>
      </c>
      <c r="F11" s="34">
        <f t="shared" si="2"/>
        <v>0</v>
      </c>
      <c r="G11" s="34">
        <f t="shared" si="2"/>
        <v>1</v>
      </c>
      <c r="H11" s="34">
        <f t="shared" si="2"/>
        <v>2</v>
      </c>
      <c r="I11" s="34">
        <f t="shared" si="2"/>
        <v>2</v>
      </c>
      <c r="J11" s="34">
        <f t="shared" si="2"/>
        <v>1</v>
      </c>
      <c r="K11" s="34">
        <f t="shared" si="2"/>
        <v>2</v>
      </c>
      <c r="L11" s="34">
        <f t="shared" si="2"/>
        <v>1</v>
      </c>
      <c r="M11" s="34">
        <f t="shared" si="2"/>
        <v>0</v>
      </c>
      <c r="N11" s="34">
        <f t="shared" si="2"/>
        <v>1</v>
      </c>
      <c r="O11" s="35">
        <f t="shared" si="2"/>
        <v>1</v>
      </c>
      <c r="P11" s="9"/>
    </row>
    <row r="12" spans="1:16" s="8" customFormat="1" ht="19.5" customHeight="1" x14ac:dyDescent="0.15">
      <c r="A12" s="32"/>
      <c r="B12" s="36" t="s">
        <v>79</v>
      </c>
      <c r="C12" s="34">
        <f t="shared" si="0"/>
        <v>11</v>
      </c>
      <c r="D12" s="37">
        <v>0</v>
      </c>
      <c r="E12" s="37">
        <v>1</v>
      </c>
      <c r="F12" s="37">
        <v>0</v>
      </c>
      <c r="G12" s="37">
        <v>1</v>
      </c>
      <c r="H12" s="37">
        <v>2</v>
      </c>
      <c r="I12" s="37">
        <v>2</v>
      </c>
      <c r="J12" s="37">
        <v>1</v>
      </c>
      <c r="K12" s="37">
        <v>2</v>
      </c>
      <c r="L12" s="37">
        <v>1</v>
      </c>
      <c r="M12" s="37">
        <v>0</v>
      </c>
      <c r="N12" s="37">
        <v>1</v>
      </c>
      <c r="O12" s="38">
        <v>0</v>
      </c>
      <c r="P12" s="9"/>
    </row>
    <row r="13" spans="1:16" s="8" customFormat="1" ht="19.5" customHeight="1" x14ac:dyDescent="0.15">
      <c r="A13" s="32"/>
      <c r="B13" s="36" t="s">
        <v>80</v>
      </c>
      <c r="C13" s="34">
        <f t="shared" si="0"/>
        <v>1</v>
      </c>
      <c r="D13" s="37">
        <v>0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37">
        <v>0</v>
      </c>
      <c r="N13" s="37">
        <v>0</v>
      </c>
      <c r="O13" s="38">
        <v>1</v>
      </c>
      <c r="P13" s="9"/>
    </row>
    <row r="14" spans="1:16" s="8" customFormat="1" ht="24" customHeight="1" x14ac:dyDescent="0.15">
      <c r="A14" s="32" t="s">
        <v>83</v>
      </c>
      <c r="B14" s="53" t="s">
        <v>84</v>
      </c>
      <c r="C14" s="34">
        <f t="shared" si="0"/>
        <v>586</v>
      </c>
      <c r="D14" s="34">
        <f>SUM(D15:D16)</f>
        <v>42</v>
      </c>
      <c r="E14" s="34">
        <f t="shared" ref="E14:O14" si="3">SUM(E15:E16)</f>
        <v>55</v>
      </c>
      <c r="F14" s="34">
        <f t="shared" si="3"/>
        <v>46</v>
      </c>
      <c r="G14" s="34">
        <f t="shared" si="3"/>
        <v>48</v>
      </c>
      <c r="H14" s="34">
        <f t="shared" si="3"/>
        <v>52</v>
      </c>
      <c r="I14" s="34">
        <f t="shared" si="3"/>
        <v>45</v>
      </c>
      <c r="J14" s="34">
        <f t="shared" si="3"/>
        <v>43</v>
      </c>
      <c r="K14" s="34">
        <f t="shared" si="3"/>
        <v>63</v>
      </c>
      <c r="L14" s="34">
        <f t="shared" si="3"/>
        <v>46</v>
      </c>
      <c r="M14" s="34">
        <f t="shared" si="3"/>
        <v>46</v>
      </c>
      <c r="N14" s="34">
        <f t="shared" si="3"/>
        <v>49</v>
      </c>
      <c r="O14" s="35">
        <f t="shared" si="3"/>
        <v>51</v>
      </c>
      <c r="P14" s="9"/>
    </row>
    <row r="15" spans="1:16" s="8" customFormat="1" ht="19.5" customHeight="1" x14ac:dyDescent="0.15">
      <c r="A15" s="32"/>
      <c r="B15" s="36" t="s">
        <v>79</v>
      </c>
      <c r="C15" s="34">
        <f t="shared" si="0"/>
        <v>406</v>
      </c>
      <c r="D15" s="37">
        <v>26</v>
      </c>
      <c r="E15" s="37">
        <v>38</v>
      </c>
      <c r="F15" s="37">
        <v>29</v>
      </c>
      <c r="G15" s="37">
        <v>30</v>
      </c>
      <c r="H15" s="37">
        <v>36</v>
      </c>
      <c r="I15" s="37">
        <v>34</v>
      </c>
      <c r="J15" s="37">
        <v>29</v>
      </c>
      <c r="K15" s="37">
        <v>46</v>
      </c>
      <c r="L15" s="37">
        <v>34</v>
      </c>
      <c r="M15" s="37">
        <v>29</v>
      </c>
      <c r="N15" s="37">
        <v>36</v>
      </c>
      <c r="O15" s="38">
        <v>39</v>
      </c>
      <c r="P15" s="9"/>
    </row>
    <row r="16" spans="1:16" s="8" customFormat="1" ht="19.5" customHeight="1" x14ac:dyDescent="0.15">
      <c r="A16" s="32"/>
      <c r="B16" s="36" t="s">
        <v>80</v>
      </c>
      <c r="C16" s="34">
        <f t="shared" si="0"/>
        <v>180</v>
      </c>
      <c r="D16" s="37">
        <v>16</v>
      </c>
      <c r="E16" s="37">
        <v>17</v>
      </c>
      <c r="F16" s="37">
        <v>17</v>
      </c>
      <c r="G16" s="37">
        <v>18</v>
      </c>
      <c r="H16" s="37">
        <v>16</v>
      </c>
      <c r="I16" s="37">
        <v>11</v>
      </c>
      <c r="J16" s="37">
        <v>14</v>
      </c>
      <c r="K16" s="37">
        <v>17</v>
      </c>
      <c r="L16" s="37">
        <v>12</v>
      </c>
      <c r="M16" s="37">
        <v>17</v>
      </c>
      <c r="N16" s="37">
        <v>13</v>
      </c>
      <c r="O16" s="38">
        <v>12</v>
      </c>
      <c r="P16" s="9"/>
    </row>
    <row r="17" spans="1:16" s="8" customFormat="1" ht="19.5" customHeight="1" x14ac:dyDescent="0.15">
      <c r="A17" s="32" t="s">
        <v>85</v>
      </c>
      <c r="B17" s="56" t="s">
        <v>86</v>
      </c>
      <c r="C17" s="34">
        <f t="shared" si="0"/>
        <v>11</v>
      </c>
      <c r="D17" s="34">
        <f>SUM(D18:D19)</f>
        <v>0</v>
      </c>
      <c r="E17" s="34">
        <f t="shared" ref="E17:O17" si="4">SUM(E18:E19)</f>
        <v>2</v>
      </c>
      <c r="F17" s="34">
        <f t="shared" si="4"/>
        <v>3</v>
      </c>
      <c r="G17" s="34">
        <f t="shared" si="4"/>
        <v>0</v>
      </c>
      <c r="H17" s="34">
        <f t="shared" si="4"/>
        <v>0</v>
      </c>
      <c r="I17" s="34">
        <f t="shared" si="4"/>
        <v>0</v>
      </c>
      <c r="J17" s="34">
        <f t="shared" si="4"/>
        <v>0</v>
      </c>
      <c r="K17" s="34">
        <f t="shared" si="4"/>
        <v>2</v>
      </c>
      <c r="L17" s="34">
        <f t="shared" si="4"/>
        <v>2</v>
      </c>
      <c r="M17" s="34">
        <f t="shared" si="4"/>
        <v>1</v>
      </c>
      <c r="N17" s="34">
        <f t="shared" si="4"/>
        <v>1</v>
      </c>
      <c r="O17" s="35">
        <f t="shared" si="4"/>
        <v>0</v>
      </c>
      <c r="P17" s="9"/>
    </row>
    <row r="18" spans="1:16" s="8" customFormat="1" ht="19.5" customHeight="1" x14ac:dyDescent="0.15">
      <c r="A18" s="32"/>
      <c r="B18" s="36" t="s">
        <v>79</v>
      </c>
      <c r="C18" s="34">
        <f t="shared" si="0"/>
        <v>6</v>
      </c>
      <c r="D18" s="37">
        <v>0</v>
      </c>
      <c r="E18" s="37">
        <v>0</v>
      </c>
      <c r="F18" s="37">
        <v>3</v>
      </c>
      <c r="G18" s="37">
        <v>0</v>
      </c>
      <c r="H18" s="37">
        <v>0</v>
      </c>
      <c r="I18" s="37">
        <v>0</v>
      </c>
      <c r="J18" s="37">
        <v>0</v>
      </c>
      <c r="K18" s="37">
        <v>1</v>
      </c>
      <c r="L18" s="37">
        <v>1</v>
      </c>
      <c r="M18" s="37">
        <v>0</v>
      </c>
      <c r="N18" s="37">
        <v>1</v>
      </c>
      <c r="O18" s="38">
        <v>0</v>
      </c>
      <c r="P18" s="9"/>
    </row>
    <row r="19" spans="1:16" s="8" customFormat="1" ht="19.5" customHeight="1" x14ac:dyDescent="0.15">
      <c r="A19" s="32"/>
      <c r="B19" s="36" t="s">
        <v>80</v>
      </c>
      <c r="C19" s="34">
        <f t="shared" si="0"/>
        <v>5</v>
      </c>
      <c r="D19" s="37">
        <v>0</v>
      </c>
      <c r="E19" s="37">
        <v>2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1</v>
      </c>
      <c r="L19" s="37">
        <v>1</v>
      </c>
      <c r="M19" s="37">
        <v>1</v>
      </c>
      <c r="N19" s="37">
        <v>0</v>
      </c>
      <c r="O19" s="38">
        <v>0</v>
      </c>
      <c r="P19" s="9"/>
    </row>
    <row r="20" spans="1:16" s="8" customFormat="1" ht="19.5" customHeight="1" x14ac:dyDescent="0.15">
      <c r="A20" s="32" t="s">
        <v>87</v>
      </c>
      <c r="B20" s="59" t="s">
        <v>88</v>
      </c>
      <c r="C20" s="34">
        <f t="shared" si="0"/>
        <v>120</v>
      </c>
      <c r="D20" s="34">
        <f>SUM(D21:D22)</f>
        <v>14</v>
      </c>
      <c r="E20" s="34">
        <f t="shared" ref="E20:O20" si="5">SUM(E21:E22)</f>
        <v>6</v>
      </c>
      <c r="F20" s="34">
        <f t="shared" si="5"/>
        <v>10</v>
      </c>
      <c r="G20" s="34">
        <f t="shared" si="5"/>
        <v>11</v>
      </c>
      <c r="H20" s="34">
        <f t="shared" si="5"/>
        <v>9</v>
      </c>
      <c r="I20" s="34">
        <f t="shared" si="5"/>
        <v>8</v>
      </c>
      <c r="J20" s="34">
        <f t="shared" si="5"/>
        <v>9</v>
      </c>
      <c r="K20" s="34">
        <f t="shared" si="5"/>
        <v>11</v>
      </c>
      <c r="L20" s="34">
        <f t="shared" si="5"/>
        <v>9</v>
      </c>
      <c r="M20" s="34">
        <f t="shared" si="5"/>
        <v>13</v>
      </c>
      <c r="N20" s="34">
        <f t="shared" si="5"/>
        <v>6</v>
      </c>
      <c r="O20" s="35">
        <f t="shared" si="5"/>
        <v>14</v>
      </c>
      <c r="P20" s="9"/>
    </row>
    <row r="21" spans="1:16" s="9" customFormat="1" ht="19.5" customHeight="1" x14ac:dyDescent="0.15">
      <c r="A21" s="32"/>
      <c r="B21" s="36" t="s">
        <v>79</v>
      </c>
      <c r="C21" s="34">
        <f t="shared" si="0"/>
        <v>0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2">
        <v>0</v>
      </c>
    </row>
    <row r="22" spans="1:16" s="8" customFormat="1" ht="19.5" customHeight="1" x14ac:dyDescent="0.15">
      <c r="A22" s="32"/>
      <c r="B22" s="36" t="s">
        <v>80</v>
      </c>
      <c r="C22" s="34">
        <f t="shared" si="0"/>
        <v>120</v>
      </c>
      <c r="D22" s="37">
        <v>14</v>
      </c>
      <c r="E22" s="37">
        <v>6</v>
      </c>
      <c r="F22" s="37">
        <v>10</v>
      </c>
      <c r="G22" s="37">
        <v>11</v>
      </c>
      <c r="H22" s="37">
        <v>9</v>
      </c>
      <c r="I22" s="37">
        <v>8</v>
      </c>
      <c r="J22" s="37">
        <v>9</v>
      </c>
      <c r="K22" s="37">
        <v>11</v>
      </c>
      <c r="L22" s="37">
        <v>9</v>
      </c>
      <c r="M22" s="37">
        <v>13</v>
      </c>
      <c r="N22" s="37">
        <v>6</v>
      </c>
      <c r="O22" s="38">
        <v>14</v>
      </c>
      <c r="P22" s="9"/>
    </row>
    <row r="23" spans="1:16" s="8" customFormat="1" ht="19.350000000000001" customHeight="1" x14ac:dyDescent="0.15">
      <c r="A23" s="32" t="s">
        <v>89</v>
      </c>
      <c r="B23" s="56" t="s">
        <v>90</v>
      </c>
      <c r="C23" s="34">
        <f t="shared" si="0"/>
        <v>50</v>
      </c>
      <c r="D23" s="34">
        <f>SUM(D24:D25)</f>
        <v>7</v>
      </c>
      <c r="E23" s="34">
        <f t="shared" ref="E23:O23" si="6">SUM(E24:E25)</f>
        <v>4</v>
      </c>
      <c r="F23" s="34">
        <f t="shared" si="6"/>
        <v>4</v>
      </c>
      <c r="G23" s="34">
        <f t="shared" si="6"/>
        <v>4</v>
      </c>
      <c r="H23" s="34">
        <f t="shared" si="6"/>
        <v>3</v>
      </c>
      <c r="I23" s="34">
        <f t="shared" si="6"/>
        <v>2</v>
      </c>
      <c r="J23" s="34">
        <f t="shared" si="6"/>
        <v>0</v>
      </c>
      <c r="K23" s="34">
        <f t="shared" si="6"/>
        <v>4</v>
      </c>
      <c r="L23" s="34">
        <f t="shared" si="6"/>
        <v>7</v>
      </c>
      <c r="M23" s="34">
        <f t="shared" si="6"/>
        <v>4</v>
      </c>
      <c r="N23" s="34">
        <f>SUM(N24:N25)</f>
        <v>7</v>
      </c>
      <c r="O23" s="35">
        <f t="shared" si="6"/>
        <v>4</v>
      </c>
      <c r="P23" s="9"/>
    </row>
    <row r="24" spans="1:16" s="8" customFormat="1" ht="19.350000000000001" customHeight="1" x14ac:dyDescent="0.15">
      <c r="A24" s="32"/>
      <c r="B24" s="36" t="s">
        <v>79</v>
      </c>
      <c r="C24" s="60">
        <f t="shared" si="0"/>
        <v>0</v>
      </c>
      <c r="D24" s="61">
        <v>0</v>
      </c>
      <c r="E24" s="61">
        <v>0</v>
      </c>
      <c r="F24" s="61">
        <v>0</v>
      </c>
      <c r="G24" s="61">
        <v>0</v>
      </c>
      <c r="H24" s="61">
        <v>0</v>
      </c>
      <c r="I24" s="61">
        <v>0</v>
      </c>
      <c r="J24" s="61">
        <v>0</v>
      </c>
      <c r="K24" s="61">
        <v>0</v>
      </c>
      <c r="L24" s="61">
        <v>0</v>
      </c>
      <c r="M24" s="61">
        <v>0</v>
      </c>
      <c r="N24" s="61">
        <v>0</v>
      </c>
      <c r="O24" s="62">
        <v>0</v>
      </c>
      <c r="P24" s="9"/>
    </row>
    <row r="25" spans="1:16" s="8" customFormat="1" ht="19.350000000000001" customHeight="1" x14ac:dyDescent="0.15">
      <c r="A25" s="32"/>
      <c r="B25" s="36" t="s">
        <v>80</v>
      </c>
      <c r="C25" s="34">
        <f t="shared" si="0"/>
        <v>50</v>
      </c>
      <c r="D25" s="37">
        <v>7</v>
      </c>
      <c r="E25" s="37">
        <v>4</v>
      </c>
      <c r="F25" s="37">
        <v>4</v>
      </c>
      <c r="G25" s="37">
        <v>4</v>
      </c>
      <c r="H25" s="37">
        <v>3</v>
      </c>
      <c r="I25" s="37">
        <v>2</v>
      </c>
      <c r="J25" s="37">
        <v>0</v>
      </c>
      <c r="K25" s="37">
        <v>4</v>
      </c>
      <c r="L25" s="37">
        <v>7</v>
      </c>
      <c r="M25" s="37">
        <v>4</v>
      </c>
      <c r="N25" s="37">
        <v>7</v>
      </c>
      <c r="O25" s="38">
        <v>4</v>
      </c>
      <c r="P25" s="9"/>
    </row>
    <row r="26" spans="1:16" s="8" customFormat="1" ht="19.350000000000001" customHeight="1" x14ac:dyDescent="0.15">
      <c r="A26" s="32" t="s">
        <v>91</v>
      </c>
      <c r="B26" s="56" t="s">
        <v>92</v>
      </c>
      <c r="C26" s="34">
        <f t="shared" si="0"/>
        <v>54</v>
      </c>
      <c r="D26" s="34">
        <f>SUM(D27:D28)</f>
        <v>8</v>
      </c>
      <c r="E26" s="34">
        <f t="shared" ref="E26:O26" si="7">SUM(E27:E28)</f>
        <v>2</v>
      </c>
      <c r="F26" s="34">
        <f t="shared" si="7"/>
        <v>7</v>
      </c>
      <c r="G26" s="34">
        <f t="shared" si="7"/>
        <v>2</v>
      </c>
      <c r="H26" s="34">
        <f t="shared" si="7"/>
        <v>10</v>
      </c>
      <c r="I26" s="34">
        <f t="shared" si="7"/>
        <v>2</v>
      </c>
      <c r="J26" s="34">
        <f t="shared" si="7"/>
        <v>2</v>
      </c>
      <c r="K26" s="34">
        <f t="shared" si="7"/>
        <v>7</v>
      </c>
      <c r="L26" s="34">
        <f t="shared" si="7"/>
        <v>4</v>
      </c>
      <c r="M26" s="34">
        <f t="shared" si="7"/>
        <v>2</v>
      </c>
      <c r="N26" s="34">
        <f t="shared" si="7"/>
        <v>5</v>
      </c>
      <c r="O26" s="35">
        <f t="shared" si="7"/>
        <v>3</v>
      </c>
      <c r="P26" s="9"/>
    </row>
    <row r="27" spans="1:16" s="8" customFormat="1" ht="19.350000000000001" customHeight="1" x14ac:dyDescent="0.15">
      <c r="A27" s="32"/>
      <c r="B27" s="36" t="s">
        <v>79</v>
      </c>
      <c r="C27" s="60">
        <f t="shared" si="0"/>
        <v>0</v>
      </c>
      <c r="D27" s="61">
        <v>0</v>
      </c>
      <c r="E27" s="61">
        <v>0</v>
      </c>
      <c r="F27" s="61">
        <v>0</v>
      </c>
      <c r="G27" s="61">
        <v>0</v>
      </c>
      <c r="H27" s="61">
        <v>0</v>
      </c>
      <c r="I27" s="61">
        <v>0</v>
      </c>
      <c r="J27" s="61">
        <v>0</v>
      </c>
      <c r="K27" s="61">
        <v>0</v>
      </c>
      <c r="L27" s="61">
        <v>0</v>
      </c>
      <c r="M27" s="61">
        <v>0</v>
      </c>
      <c r="N27" s="61">
        <v>0</v>
      </c>
      <c r="O27" s="62">
        <v>0</v>
      </c>
      <c r="P27" s="9"/>
    </row>
    <row r="28" spans="1:16" s="8" customFormat="1" ht="19.350000000000001" customHeight="1" x14ac:dyDescent="0.15">
      <c r="A28" s="32"/>
      <c r="B28" s="36" t="s">
        <v>80</v>
      </c>
      <c r="C28" s="34">
        <f t="shared" si="0"/>
        <v>54</v>
      </c>
      <c r="D28" s="51">
        <v>8</v>
      </c>
      <c r="E28" s="37">
        <v>2</v>
      </c>
      <c r="F28" s="37">
        <v>7</v>
      </c>
      <c r="G28" s="37">
        <v>2</v>
      </c>
      <c r="H28" s="37">
        <v>10</v>
      </c>
      <c r="I28" s="37">
        <v>2</v>
      </c>
      <c r="J28" s="37">
        <v>2</v>
      </c>
      <c r="K28" s="51">
        <v>7</v>
      </c>
      <c r="L28" s="51">
        <v>4</v>
      </c>
      <c r="M28" s="37">
        <v>2</v>
      </c>
      <c r="N28" s="37">
        <v>5</v>
      </c>
      <c r="O28" s="38">
        <v>3</v>
      </c>
      <c r="P28" s="9"/>
    </row>
    <row r="29" spans="1:16" s="8" customFormat="1" ht="19.350000000000001" customHeight="1" x14ac:dyDescent="0.15">
      <c r="A29" s="32" t="s">
        <v>93</v>
      </c>
      <c r="B29" s="56" t="s">
        <v>94</v>
      </c>
      <c r="C29" s="34">
        <f t="shared" si="0"/>
        <v>108</v>
      </c>
      <c r="D29" s="34">
        <f>SUM(D30:D31)</f>
        <v>12</v>
      </c>
      <c r="E29" s="34">
        <f>SUM(E30:E31)</f>
        <v>9</v>
      </c>
      <c r="F29" s="34">
        <f t="shared" ref="F29:O29" si="8">SUM(F30:F31)</f>
        <v>7</v>
      </c>
      <c r="G29" s="34">
        <f t="shared" si="8"/>
        <v>14</v>
      </c>
      <c r="H29" s="34">
        <f t="shared" si="8"/>
        <v>8</v>
      </c>
      <c r="I29" s="34">
        <f t="shared" si="8"/>
        <v>7</v>
      </c>
      <c r="J29" s="34">
        <f t="shared" si="8"/>
        <v>11</v>
      </c>
      <c r="K29" s="34">
        <f t="shared" si="8"/>
        <v>11</v>
      </c>
      <c r="L29" s="34">
        <f t="shared" si="8"/>
        <v>4</v>
      </c>
      <c r="M29" s="34">
        <f t="shared" si="8"/>
        <v>8</v>
      </c>
      <c r="N29" s="34">
        <f t="shared" si="8"/>
        <v>9</v>
      </c>
      <c r="O29" s="35">
        <f t="shared" si="8"/>
        <v>8</v>
      </c>
      <c r="P29" s="9"/>
    </row>
    <row r="30" spans="1:16" s="8" customFormat="1" ht="19.350000000000001" customHeight="1" x14ac:dyDescent="0.15">
      <c r="A30" s="32"/>
      <c r="B30" s="36" t="s">
        <v>79</v>
      </c>
      <c r="C30" s="34">
        <f t="shared" si="0"/>
        <v>108</v>
      </c>
      <c r="D30" s="37">
        <v>12</v>
      </c>
      <c r="E30" s="37">
        <v>9</v>
      </c>
      <c r="F30" s="37">
        <v>7</v>
      </c>
      <c r="G30" s="37">
        <v>14</v>
      </c>
      <c r="H30" s="37">
        <v>8</v>
      </c>
      <c r="I30" s="37">
        <v>7</v>
      </c>
      <c r="J30" s="37">
        <v>11</v>
      </c>
      <c r="K30" s="37">
        <v>11</v>
      </c>
      <c r="L30" s="37">
        <v>4</v>
      </c>
      <c r="M30" s="37">
        <v>8</v>
      </c>
      <c r="N30" s="37">
        <v>9</v>
      </c>
      <c r="O30" s="38">
        <v>8</v>
      </c>
      <c r="P30" s="9"/>
    </row>
    <row r="31" spans="1:16" s="8" customFormat="1" ht="19.350000000000001" customHeight="1" x14ac:dyDescent="0.15">
      <c r="A31" s="32"/>
      <c r="B31" s="36" t="s">
        <v>80</v>
      </c>
      <c r="C31" s="60">
        <f t="shared" si="0"/>
        <v>0</v>
      </c>
      <c r="D31" s="61">
        <v>0</v>
      </c>
      <c r="E31" s="61">
        <v>0</v>
      </c>
      <c r="F31" s="61">
        <v>0</v>
      </c>
      <c r="G31" s="61">
        <v>0</v>
      </c>
      <c r="H31" s="61">
        <v>0</v>
      </c>
      <c r="I31" s="61">
        <v>0</v>
      </c>
      <c r="J31" s="61">
        <v>0</v>
      </c>
      <c r="K31" s="61">
        <v>0</v>
      </c>
      <c r="L31" s="61">
        <v>0</v>
      </c>
      <c r="M31" s="61">
        <v>0</v>
      </c>
      <c r="N31" s="61">
        <v>0</v>
      </c>
      <c r="O31" s="62">
        <v>0</v>
      </c>
      <c r="P31" s="9"/>
    </row>
    <row r="32" spans="1:16" s="8" customFormat="1" ht="19.350000000000001" customHeight="1" x14ac:dyDescent="0.15">
      <c r="A32" s="32" t="s">
        <v>95</v>
      </c>
      <c r="B32" s="56" t="s">
        <v>96</v>
      </c>
      <c r="C32" s="34">
        <f t="shared" si="0"/>
        <v>82</v>
      </c>
      <c r="D32" s="34">
        <f>SUM(D33:D34)</f>
        <v>9</v>
      </c>
      <c r="E32" s="34">
        <f t="shared" ref="E32:O32" si="9">SUM(E33:E34)</f>
        <v>9</v>
      </c>
      <c r="F32" s="34">
        <f t="shared" si="9"/>
        <v>6</v>
      </c>
      <c r="G32" s="34">
        <f t="shared" si="9"/>
        <v>10</v>
      </c>
      <c r="H32" s="34">
        <f t="shared" si="9"/>
        <v>4</v>
      </c>
      <c r="I32" s="34">
        <f t="shared" si="9"/>
        <v>6</v>
      </c>
      <c r="J32" s="34">
        <f t="shared" si="9"/>
        <v>5</v>
      </c>
      <c r="K32" s="34">
        <f t="shared" si="9"/>
        <v>10</v>
      </c>
      <c r="L32" s="34">
        <f t="shared" si="9"/>
        <v>6</v>
      </c>
      <c r="M32" s="34">
        <f t="shared" si="9"/>
        <v>5</v>
      </c>
      <c r="N32" s="34">
        <f t="shared" si="9"/>
        <v>4</v>
      </c>
      <c r="O32" s="35">
        <f t="shared" si="9"/>
        <v>8</v>
      </c>
      <c r="P32" s="9"/>
    </row>
    <row r="33" spans="1:16" s="8" customFormat="1" ht="19.350000000000001" customHeight="1" x14ac:dyDescent="0.15">
      <c r="A33" s="32"/>
      <c r="B33" s="36" t="s">
        <v>79</v>
      </c>
      <c r="C33" s="34">
        <f t="shared" si="0"/>
        <v>59</v>
      </c>
      <c r="D33" s="37">
        <v>8</v>
      </c>
      <c r="E33" s="37">
        <v>8</v>
      </c>
      <c r="F33" s="37">
        <v>6</v>
      </c>
      <c r="G33" s="37">
        <v>5</v>
      </c>
      <c r="H33" s="37">
        <v>1</v>
      </c>
      <c r="I33" s="37">
        <v>4</v>
      </c>
      <c r="J33" s="37">
        <v>4</v>
      </c>
      <c r="K33" s="37">
        <v>6</v>
      </c>
      <c r="L33" s="51">
        <v>5</v>
      </c>
      <c r="M33" s="37">
        <v>3</v>
      </c>
      <c r="N33" s="37">
        <v>3</v>
      </c>
      <c r="O33" s="38">
        <v>6</v>
      </c>
      <c r="P33" s="9"/>
    </row>
    <row r="34" spans="1:16" s="8" customFormat="1" ht="19.350000000000001" customHeight="1" x14ac:dyDescent="0.15">
      <c r="A34" s="32"/>
      <c r="B34" s="36" t="s">
        <v>80</v>
      </c>
      <c r="C34" s="34">
        <f t="shared" si="0"/>
        <v>23</v>
      </c>
      <c r="D34" s="37">
        <v>1</v>
      </c>
      <c r="E34" s="37">
        <v>1</v>
      </c>
      <c r="F34" s="37">
        <v>0</v>
      </c>
      <c r="G34" s="37">
        <v>5</v>
      </c>
      <c r="H34" s="37">
        <v>3</v>
      </c>
      <c r="I34" s="37">
        <v>2</v>
      </c>
      <c r="J34" s="37">
        <v>1</v>
      </c>
      <c r="K34" s="37">
        <v>4</v>
      </c>
      <c r="L34" s="37">
        <v>1</v>
      </c>
      <c r="M34" s="37">
        <v>2</v>
      </c>
      <c r="N34" s="37">
        <v>1</v>
      </c>
      <c r="O34" s="52">
        <v>2</v>
      </c>
      <c r="P34" s="9"/>
    </row>
    <row r="35" spans="1:16" s="8" customFormat="1" ht="24" customHeight="1" x14ac:dyDescent="0.15">
      <c r="A35" s="32" t="s">
        <v>97</v>
      </c>
      <c r="B35" s="53" t="s">
        <v>98</v>
      </c>
      <c r="C35" s="34">
        <f t="shared" si="0"/>
        <v>39</v>
      </c>
      <c r="D35" s="34">
        <f>SUM(D36:D37)</f>
        <v>4</v>
      </c>
      <c r="E35" s="34">
        <f t="shared" ref="E35:O35" si="10">SUM(E36:E37)</f>
        <v>2</v>
      </c>
      <c r="F35" s="34">
        <f t="shared" si="10"/>
        <v>6</v>
      </c>
      <c r="G35" s="34">
        <f t="shared" si="10"/>
        <v>2</v>
      </c>
      <c r="H35" s="34">
        <f t="shared" si="10"/>
        <v>6</v>
      </c>
      <c r="I35" s="34">
        <f t="shared" si="10"/>
        <v>3</v>
      </c>
      <c r="J35" s="34">
        <f t="shared" si="10"/>
        <v>2</v>
      </c>
      <c r="K35" s="34">
        <f t="shared" si="10"/>
        <v>1</v>
      </c>
      <c r="L35" s="34">
        <f t="shared" si="10"/>
        <v>3</v>
      </c>
      <c r="M35" s="34">
        <f t="shared" si="10"/>
        <v>2</v>
      </c>
      <c r="N35" s="34">
        <f t="shared" si="10"/>
        <v>5</v>
      </c>
      <c r="O35" s="35">
        <f t="shared" si="10"/>
        <v>3</v>
      </c>
      <c r="P35" s="9"/>
    </row>
    <row r="36" spans="1:16" s="8" customFormat="1" ht="19.350000000000001" customHeight="1" x14ac:dyDescent="0.15">
      <c r="A36" s="32"/>
      <c r="B36" s="36" t="s">
        <v>79</v>
      </c>
      <c r="C36" s="34">
        <f t="shared" si="0"/>
        <v>23</v>
      </c>
      <c r="D36" s="37">
        <v>2</v>
      </c>
      <c r="E36" s="37">
        <v>1</v>
      </c>
      <c r="F36" s="37">
        <v>3</v>
      </c>
      <c r="G36" s="37">
        <v>1</v>
      </c>
      <c r="H36" s="37">
        <v>4</v>
      </c>
      <c r="I36" s="37">
        <v>2</v>
      </c>
      <c r="J36" s="37">
        <v>1</v>
      </c>
      <c r="K36" s="37">
        <v>0</v>
      </c>
      <c r="L36" s="37">
        <v>3</v>
      </c>
      <c r="M36" s="37">
        <v>1</v>
      </c>
      <c r="N36" s="37">
        <v>3</v>
      </c>
      <c r="O36" s="38">
        <v>2</v>
      </c>
      <c r="P36" s="9"/>
    </row>
    <row r="37" spans="1:16" s="8" customFormat="1" ht="19.350000000000001" customHeight="1" x14ac:dyDescent="0.15">
      <c r="A37" s="32"/>
      <c r="B37" s="36" t="s">
        <v>80</v>
      </c>
      <c r="C37" s="34">
        <f t="shared" si="0"/>
        <v>16</v>
      </c>
      <c r="D37" s="37">
        <v>2</v>
      </c>
      <c r="E37" s="37">
        <v>1</v>
      </c>
      <c r="F37" s="37">
        <v>3</v>
      </c>
      <c r="G37" s="37">
        <v>1</v>
      </c>
      <c r="H37" s="37">
        <v>2</v>
      </c>
      <c r="I37" s="37">
        <v>1</v>
      </c>
      <c r="J37" s="37">
        <v>1</v>
      </c>
      <c r="K37" s="37">
        <v>1</v>
      </c>
      <c r="L37" s="37">
        <v>0</v>
      </c>
      <c r="M37" s="37">
        <v>1</v>
      </c>
      <c r="N37" s="37">
        <v>2</v>
      </c>
      <c r="O37" s="38">
        <v>1</v>
      </c>
      <c r="P37" s="9"/>
    </row>
    <row r="38" spans="1:16" s="8" customFormat="1" ht="19.350000000000001" customHeight="1" x14ac:dyDescent="0.15">
      <c r="A38" s="32" t="s">
        <v>99</v>
      </c>
      <c r="B38" s="53" t="s">
        <v>100</v>
      </c>
      <c r="C38" s="34">
        <f t="shared" si="0"/>
        <v>118</v>
      </c>
      <c r="D38" s="34">
        <f>SUM(D39:D40)</f>
        <v>9</v>
      </c>
      <c r="E38" s="34">
        <f t="shared" ref="E38:O38" si="11">SUM(E39:E40)</f>
        <v>14</v>
      </c>
      <c r="F38" s="34">
        <f t="shared" si="11"/>
        <v>12</v>
      </c>
      <c r="G38" s="34">
        <f t="shared" si="11"/>
        <v>5</v>
      </c>
      <c r="H38" s="34">
        <f t="shared" si="11"/>
        <v>13</v>
      </c>
      <c r="I38" s="34">
        <f t="shared" si="11"/>
        <v>13</v>
      </c>
      <c r="J38" s="34">
        <f t="shared" si="11"/>
        <v>13</v>
      </c>
      <c r="K38" s="34">
        <f t="shared" si="11"/>
        <v>8</v>
      </c>
      <c r="L38" s="34">
        <f t="shared" si="11"/>
        <v>7</v>
      </c>
      <c r="M38" s="34">
        <f t="shared" si="11"/>
        <v>9</v>
      </c>
      <c r="N38" s="34">
        <f t="shared" si="11"/>
        <v>7</v>
      </c>
      <c r="O38" s="35">
        <f t="shared" si="11"/>
        <v>8</v>
      </c>
      <c r="P38" s="9"/>
    </row>
    <row r="39" spans="1:16" s="8" customFormat="1" ht="19.350000000000001" customHeight="1" x14ac:dyDescent="0.15">
      <c r="A39" s="41"/>
      <c r="B39" s="36" t="s">
        <v>79</v>
      </c>
      <c r="C39" s="34">
        <f t="shared" si="0"/>
        <v>61</v>
      </c>
      <c r="D39" s="37">
        <v>5</v>
      </c>
      <c r="E39" s="37">
        <v>10</v>
      </c>
      <c r="F39" s="37">
        <v>7</v>
      </c>
      <c r="G39" s="37">
        <v>2</v>
      </c>
      <c r="H39" s="37">
        <v>6</v>
      </c>
      <c r="I39" s="37">
        <v>8</v>
      </c>
      <c r="J39" s="37">
        <v>5</v>
      </c>
      <c r="K39" s="37">
        <v>3</v>
      </c>
      <c r="L39" s="37">
        <v>4</v>
      </c>
      <c r="M39" s="37">
        <v>4</v>
      </c>
      <c r="N39" s="37">
        <v>5</v>
      </c>
      <c r="O39" s="38">
        <v>2</v>
      </c>
      <c r="P39" s="9"/>
    </row>
    <row r="40" spans="1:16" s="8" customFormat="1" ht="19.350000000000001" customHeight="1" x14ac:dyDescent="0.15">
      <c r="A40" s="41"/>
      <c r="B40" s="36" t="s">
        <v>80</v>
      </c>
      <c r="C40" s="34">
        <f t="shared" si="0"/>
        <v>57</v>
      </c>
      <c r="D40" s="37">
        <v>4</v>
      </c>
      <c r="E40" s="37">
        <v>4</v>
      </c>
      <c r="F40" s="37">
        <v>5</v>
      </c>
      <c r="G40" s="37">
        <v>3</v>
      </c>
      <c r="H40" s="37">
        <v>7</v>
      </c>
      <c r="I40" s="37">
        <v>5</v>
      </c>
      <c r="J40" s="37">
        <v>8</v>
      </c>
      <c r="K40" s="37">
        <v>5</v>
      </c>
      <c r="L40" s="37">
        <v>3</v>
      </c>
      <c r="M40" s="37">
        <v>5</v>
      </c>
      <c r="N40" s="37">
        <v>2</v>
      </c>
      <c r="O40" s="38">
        <v>6</v>
      </c>
      <c r="P40" s="9"/>
    </row>
    <row r="41" spans="1:16" s="8" customFormat="1" ht="3" customHeight="1" x14ac:dyDescent="0.15">
      <c r="A41" s="42"/>
      <c r="B41" s="43"/>
      <c r="C41" s="44"/>
      <c r="D41" s="44"/>
      <c r="E41" s="44"/>
      <c r="F41" s="44"/>
      <c r="G41" s="44"/>
      <c r="H41" s="44"/>
      <c r="I41" s="44"/>
      <c r="J41" s="44"/>
      <c r="K41" s="45"/>
      <c r="L41" s="46"/>
      <c r="M41" s="46"/>
      <c r="N41" s="46"/>
      <c r="O41" s="47"/>
      <c r="P41" s="9"/>
    </row>
  </sheetData>
  <phoneticPr fontId="3"/>
  <pageMargins left="0.78740157480314965" right="0.78740157480314965" top="0.51181102362204722" bottom="0.98425196850393704" header="0.51181102362204722" footer="0.51181102362204722"/>
  <pageSetup paperSize="9" scale="92" firstPageNumber="53" orientation="portrait" blackAndWhite="1" useFirstPageNumber="1" r:id="rId1"/>
  <headerFooter scaleWithDoc="0"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41"/>
  <sheetViews>
    <sheetView view="pageBreakPreview" zoomScale="90" zoomScaleNormal="100" zoomScaleSheetLayoutView="90" workbookViewId="0">
      <pane xSplit="2" ySplit="7" topLeftCell="C32" activePane="bottomRight" state="frozen"/>
      <selection activeCell="O5" sqref="O5"/>
      <selection pane="topRight" activeCell="O5" sqref="O5"/>
      <selection pane="bottomLeft" activeCell="O5" sqref="O5"/>
      <selection pane="bottomRight" activeCell="O5" sqref="O5"/>
    </sheetView>
  </sheetViews>
  <sheetFormatPr defaultRowHeight="13.5" x14ac:dyDescent="0.15"/>
  <cols>
    <col min="1" max="1" width="5.875" style="1" customWidth="1"/>
    <col min="2" max="2" width="25.125" style="2" customWidth="1"/>
    <col min="3" max="3" width="5.125" style="2" customWidth="1"/>
    <col min="4" max="10" width="4.125" style="2" customWidth="1"/>
    <col min="11" max="11" width="4.125" style="3" customWidth="1"/>
    <col min="12" max="14" width="4.125" style="2" customWidth="1"/>
    <col min="15" max="15" width="4.125" style="3" customWidth="1"/>
    <col min="16" max="16" width="9" style="3"/>
    <col min="17" max="16384" width="9" style="2"/>
  </cols>
  <sheetData>
    <row r="1" spans="1:16" ht="11.25" customHeight="1" x14ac:dyDescent="0.15">
      <c r="A1" s="48" t="s">
        <v>0</v>
      </c>
    </row>
    <row r="2" spans="1:16" ht="54.95" customHeight="1" x14ac:dyDescent="0.15"/>
    <row r="3" spans="1:16" ht="17.25" customHeight="1" x14ac:dyDescent="0.15">
      <c r="A3" s="5" t="s">
        <v>101</v>
      </c>
    </row>
    <row r="4" spans="1:16" ht="5.0999999999999996" customHeight="1" x14ac:dyDescent="0.15">
      <c r="A4" s="6"/>
    </row>
    <row r="5" spans="1:16" s="8" customFormat="1" ht="17.25" customHeight="1" thickBot="1" x14ac:dyDescent="0.2">
      <c r="A5" s="7"/>
      <c r="K5" s="9"/>
      <c r="O5" s="10" t="s">
        <v>2</v>
      </c>
      <c r="P5" s="9"/>
    </row>
    <row r="6" spans="1:16" s="8" customFormat="1" ht="35.1" customHeight="1" thickTop="1" x14ac:dyDescent="0.15">
      <c r="A6" s="11" t="s">
        <v>3</v>
      </c>
      <c r="B6" s="12" t="s">
        <v>4</v>
      </c>
      <c r="C6" s="13" t="s">
        <v>5</v>
      </c>
      <c r="D6" s="13" t="s">
        <v>44</v>
      </c>
      <c r="E6" s="13" t="s">
        <v>45</v>
      </c>
      <c r="F6" s="14" t="s">
        <v>46</v>
      </c>
      <c r="G6" s="13" t="s">
        <v>47</v>
      </c>
      <c r="H6" s="13" t="s">
        <v>48</v>
      </c>
      <c r="I6" s="13" t="s">
        <v>49</v>
      </c>
      <c r="J6" s="13" t="s">
        <v>50</v>
      </c>
      <c r="K6" s="13" t="s">
        <v>51</v>
      </c>
      <c r="L6" s="13" t="s">
        <v>52</v>
      </c>
      <c r="M6" s="15" t="s">
        <v>15</v>
      </c>
      <c r="N6" s="15" t="s">
        <v>16</v>
      </c>
      <c r="O6" s="49" t="s">
        <v>17</v>
      </c>
      <c r="P6" s="9"/>
    </row>
    <row r="7" spans="1:16" s="8" customFormat="1" ht="3" customHeight="1" x14ac:dyDescent="0.15">
      <c r="A7" s="16"/>
      <c r="B7" s="17"/>
      <c r="C7" s="18"/>
      <c r="D7" s="18"/>
      <c r="E7" s="18"/>
      <c r="F7" s="19"/>
      <c r="G7" s="18"/>
      <c r="H7" s="18"/>
      <c r="I7" s="18"/>
      <c r="J7" s="18"/>
      <c r="K7" s="20"/>
      <c r="L7" s="21"/>
      <c r="M7" s="21"/>
      <c r="N7" s="21"/>
      <c r="O7" s="22"/>
      <c r="P7" s="9"/>
    </row>
    <row r="8" spans="1:16" s="8" customFormat="1" ht="19.350000000000001" customHeight="1" x14ac:dyDescent="0.15">
      <c r="A8" s="32" t="s">
        <v>102</v>
      </c>
      <c r="B8" s="63" t="s">
        <v>103</v>
      </c>
      <c r="C8" s="34">
        <f>SUM(D8:O8)</f>
        <v>84</v>
      </c>
      <c r="D8" s="34">
        <f>SUM(D9:D10)</f>
        <v>12</v>
      </c>
      <c r="E8" s="34">
        <f t="shared" ref="E8:O8" si="0">SUM(E9:E10)</f>
        <v>6</v>
      </c>
      <c r="F8" s="34">
        <f t="shared" si="0"/>
        <v>6</v>
      </c>
      <c r="G8" s="34">
        <f t="shared" si="0"/>
        <v>7</v>
      </c>
      <c r="H8" s="34">
        <f t="shared" si="0"/>
        <v>5</v>
      </c>
      <c r="I8" s="34">
        <f t="shared" si="0"/>
        <v>6</v>
      </c>
      <c r="J8" s="34">
        <f t="shared" si="0"/>
        <v>9</v>
      </c>
      <c r="K8" s="34">
        <f t="shared" si="0"/>
        <v>9</v>
      </c>
      <c r="L8" s="34">
        <f t="shared" si="0"/>
        <v>1</v>
      </c>
      <c r="M8" s="34">
        <f t="shared" si="0"/>
        <v>7</v>
      </c>
      <c r="N8" s="34">
        <f t="shared" si="0"/>
        <v>10</v>
      </c>
      <c r="O8" s="35">
        <f t="shared" si="0"/>
        <v>6</v>
      </c>
      <c r="P8" s="9"/>
    </row>
    <row r="9" spans="1:16" s="8" customFormat="1" ht="19.350000000000001" customHeight="1" x14ac:dyDescent="0.15">
      <c r="A9" s="32"/>
      <c r="B9" s="36" t="s">
        <v>79</v>
      </c>
      <c r="C9" s="34">
        <f>SUM(D9:O9)</f>
        <v>50</v>
      </c>
      <c r="D9" s="37">
        <v>7</v>
      </c>
      <c r="E9" s="37">
        <v>2</v>
      </c>
      <c r="F9" s="37">
        <v>5</v>
      </c>
      <c r="G9" s="37">
        <v>5</v>
      </c>
      <c r="H9" s="37">
        <v>3</v>
      </c>
      <c r="I9" s="37">
        <v>5</v>
      </c>
      <c r="J9" s="37">
        <v>5</v>
      </c>
      <c r="K9" s="37">
        <v>6</v>
      </c>
      <c r="L9" s="37">
        <v>0</v>
      </c>
      <c r="M9" s="37">
        <v>4</v>
      </c>
      <c r="N9" s="37">
        <v>7</v>
      </c>
      <c r="O9" s="38">
        <v>1</v>
      </c>
      <c r="P9" s="9"/>
    </row>
    <row r="10" spans="1:16" s="8" customFormat="1" ht="19.350000000000001" customHeight="1" x14ac:dyDescent="0.15">
      <c r="A10" s="32"/>
      <c r="B10" s="36" t="s">
        <v>80</v>
      </c>
      <c r="C10" s="34">
        <f>SUM(D10:O10)</f>
        <v>34</v>
      </c>
      <c r="D10" s="37">
        <v>5</v>
      </c>
      <c r="E10" s="37">
        <v>4</v>
      </c>
      <c r="F10" s="37">
        <v>1</v>
      </c>
      <c r="G10" s="37">
        <v>2</v>
      </c>
      <c r="H10" s="37">
        <v>2</v>
      </c>
      <c r="I10" s="37">
        <v>1</v>
      </c>
      <c r="J10" s="37">
        <v>4</v>
      </c>
      <c r="K10" s="37">
        <v>3</v>
      </c>
      <c r="L10" s="37">
        <v>1</v>
      </c>
      <c r="M10" s="37">
        <v>3</v>
      </c>
      <c r="N10" s="37">
        <v>3</v>
      </c>
      <c r="O10" s="38">
        <v>5</v>
      </c>
      <c r="P10" s="9"/>
    </row>
    <row r="11" spans="1:16" s="8" customFormat="1" ht="22.35" customHeight="1" x14ac:dyDescent="0.15">
      <c r="A11" s="32" t="s">
        <v>104</v>
      </c>
      <c r="B11" s="64" t="s">
        <v>105</v>
      </c>
      <c r="C11" s="34">
        <f t="shared" ref="C11:C40" si="1">SUM(D11:O11)</f>
        <v>40</v>
      </c>
      <c r="D11" s="34">
        <f t="shared" ref="D11:O11" si="2">SUM(D12:D13)</f>
        <v>3</v>
      </c>
      <c r="E11" s="34">
        <f t="shared" si="2"/>
        <v>3</v>
      </c>
      <c r="F11" s="34">
        <f t="shared" si="2"/>
        <v>4</v>
      </c>
      <c r="G11" s="34">
        <f t="shared" si="2"/>
        <v>1</v>
      </c>
      <c r="H11" s="34">
        <f t="shared" si="2"/>
        <v>2</v>
      </c>
      <c r="I11" s="34">
        <f t="shared" si="2"/>
        <v>6</v>
      </c>
      <c r="J11" s="34">
        <f t="shared" si="2"/>
        <v>5</v>
      </c>
      <c r="K11" s="34">
        <f t="shared" si="2"/>
        <v>3</v>
      </c>
      <c r="L11" s="34">
        <f t="shared" si="2"/>
        <v>4</v>
      </c>
      <c r="M11" s="34">
        <f t="shared" si="2"/>
        <v>2</v>
      </c>
      <c r="N11" s="34">
        <f t="shared" si="2"/>
        <v>6</v>
      </c>
      <c r="O11" s="35">
        <f t="shared" si="2"/>
        <v>1</v>
      </c>
      <c r="P11" s="9"/>
    </row>
    <row r="12" spans="1:16" s="8" customFormat="1" ht="19.350000000000001" customHeight="1" x14ac:dyDescent="0.15">
      <c r="A12" s="32"/>
      <c r="B12" s="36" t="s">
        <v>79</v>
      </c>
      <c r="C12" s="34">
        <f t="shared" si="1"/>
        <v>12</v>
      </c>
      <c r="D12" s="37">
        <v>0</v>
      </c>
      <c r="E12" s="37">
        <v>1</v>
      </c>
      <c r="F12" s="37">
        <v>1</v>
      </c>
      <c r="G12" s="37">
        <v>0</v>
      </c>
      <c r="H12" s="37">
        <v>1</v>
      </c>
      <c r="I12" s="37">
        <v>1</v>
      </c>
      <c r="J12" s="37">
        <v>1</v>
      </c>
      <c r="K12" s="37">
        <v>1</v>
      </c>
      <c r="L12" s="37">
        <v>2</v>
      </c>
      <c r="M12" s="37">
        <v>0</v>
      </c>
      <c r="N12" s="37">
        <v>3</v>
      </c>
      <c r="O12" s="38">
        <v>1</v>
      </c>
      <c r="P12" s="9"/>
    </row>
    <row r="13" spans="1:16" s="8" customFormat="1" ht="18.75" customHeight="1" x14ac:dyDescent="0.15">
      <c r="A13" s="32"/>
      <c r="B13" s="36" t="s">
        <v>80</v>
      </c>
      <c r="C13" s="34">
        <f t="shared" si="1"/>
        <v>28</v>
      </c>
      <c r="D13" s="37">
        <v>3</v>
      </c>
      <c r="E13" s="37">
        <v>2</v>
      </c>
      <c r="F13" s="37">
        <v>3</v>
      </c>
      <c r="G13" s="37">
        <v>1</v>
      </c>
      <c r="H13" s="37">
        <v>1</v>
      </c>
      <c r="I13" s="37">
        <v>5</v>
      </c>
      <c r="J13" s="37">
        <v>4</v>
      </c>
      <c r="K13" s="37">
        <v>2</v>
      </c>
      <c r="L13" s="37">
        <v>2</v>
      </c>
      <c r="M13" s="37">
        <v>2</v>
      </c>
      <c r="N13" s="37">
        <v>3</v>
      </c>
      <c r="O13" s="38">
        <v>0</v>
      </c>
      <c r="P13" s="9"/>
    </row>
    <row r="14" spans="1:16" s="8" customFormat="1" ht="19.350000000000001" customHeight="1" x14ac:dyDescent="0.15">
      <c r="A14" s="32" t="s">
        <v>106</v>
      </c>
      <c r="B14" s="53" t="s">
        <v>107</v>
      </c>
      <c r="C14" s="34">
        <f t="shared" si="1"/>
        <v>222</v>
      </c>
      <c r="D14" s="34">
        <f>SUM(D15:D16)</f>
        <v>20</v>
      </c>
      <c r="E14" s="34">
        <f t="shared" ref="E14:O14" si="3">SUM(E15:E16)</f>
        <v>13</v>
      </c>
      <c r="F14" s="34">
        <f t="shared" si="3"/>
        <v>14</v>
      </c>
      <c r="G14" s="34">
        <f t="shared" si="3"/>
        <v>20</v>
      </c>
      <c r="H14" s="34">
        <f t="shared" si="3"/>
        <v>15</v>
      </c>
      <c r="I14" s="34">
        <f t="shared" si="3"/>
        <v>25</v>
      </c>
      <c r="J14" s="34">
        <f t="shared" si="3"/>
        <v>18</v>
      </c>
      <c r="K14" s="34">
        <f t="shared" si="3"/>
        <v>14</v>
      </c>
      <c r="L14" s="34">
        <f t="shared" si="3"/>
        <v>13</v>
      </c>
      <c r="M14" s="34">
        <f t="shared" si="3"/>
        <v>20</v>
      </c>
      <c r="N14" s="34">
        <f t="shared" si="3"/>
        <v>25</v>
      </c>
      <c r="O14" s="35">
        <f t="shared" si="3"/>
        <v>25</v>
      </c>
      <c r="P14" s="9"/>
    </row>
    <row r="15" spans="1:16" s="8" customFormat="1" ht="19.350000000000001" customHeight="1" x14ac:dyDescent="0.15">
      <c r="A15" s="32"/>
      <c r="B15" s="36" t="s">
        <v>79</v>
      </c>
      <c r="C15" s="34">
        <f t="shared" si="1"/>
        <v>125</v>
      </c>
      <c r="D15" s="37">
        <v>10</v>
      </c>
      <c r="E15" s="37">
        <v>5</v>
      </c>
      <c r="F15" s="37">
        <v>9</v>
      </c>
      <c r="G15" s="37">
        <v>10</v>
      </c>
      <c r="H15" s="37">
        <v>9</v>
      </c>
      <c r="I15" s="37">
        <v>15</v>
      </c>
      <c r="J15" s="37">
        <v>10</v>
      </c>
      <c r="K15" s="37">
        <v>8</v>
      </c>
      <c r="L15" s="37">
        <v>8</v>
      </c>
      <c r="M15" s="37">
        <v>13</v>
      </c>
      <c r="N15" s="37">
        <v>15</v>
      </c>
      <c r="O15" s="38">
        <v>13</v>
      </c>
      <c r="P15" s="9"/>
    </row>
    <row r="16" spans="1:16" s="8" customFormat="1" ht="19.350000000000001" customHeight="1" x14ac:dyDescent="0.15">
      <c r="A16" s="32"/>
      <c r="B16" s="36" t="s">
        <v>80</v>
      </c>
      <c r="C16" s="34">
        <f t="shared" si="1"/>
        <v>97</v>
      </c>
      <c r="D16" s="37">
        <v>10</v>
      </c>
      <c r="E16" s="37">
        <v>8</v>
      </c>
      <c r="F16" s="37">
        <v>5</v>
      </c>
      <c r="G16" s="37">
        <v>10</v>
      </c>
      <c r="H16" s="37">
        <v>6</v>
      </c>
      <c r="I16" s="37">
        <v>10</v>
      </c>
      <c r="J16" s="37">
        <v>8</v>
      </c>
      <c r="K16" s="37">
        <v>6</v>
      </c>
      <c r="L16" s="37">
        <v>5</v>
      </c>
      <c r="M16" s="37">
        <v>7</v>
      </c>
      <c r="N16" s="37">
        <v>10</v>
      </c>
      <c r="O16" s="38">
        <v>12</v>
      </c>
      <c r="P16" s="9"/>
    </row>
    <row r="17" spans="1:16" s="8" customFormat="1" ht="19.350000000000001" customHeight="1" x14ac:dyDescent="0.15">
      <c r="A17" s="32" t="s">
        <v>108</v>
      </c>
      <c r="B17" s="33" t="s">
        <v>109</v>
      </c>
      <c r="C17" s="34">
        <f t="shared" si="1"/>
        <v>121</v>
      </c>
      <c r="D17" s="34">
        <f>SUM(D18:D19)</f>
        <v>14</v>
      </c>
      <c r="E17" s="34">
        <f t="shared" ref="E17:O17" si="4">SUM(E18:E19)</f>
        <v>6</v>
      </c>
      <c r="F17" s="34">
        <f t="shared" si="4"/>
        <v>8</v>
      </c>
      <c r="G17" s="34">
        <f t="shared" si="4"/>
        <v>15</v>
      </c>
      <c r="H17" s="34">
        <f t="shared" si="4"/>
        <v>14</v>
      </c>
      <c r="I17" s="34">
        <f t="shared" si="4"/>
        <v>4</v>
      </c>
      <c r="J17" s="34">
        <f t="shared" si="4"/>
        <v>10</v>
      </c>
      <c r="K17" s="34">
        <f t="shared" si="4"/>
        <v>12</v>
      </c>
      <c r="L17" s="34">
        <f t="shared" si="4"/>
        <v>8</v>
      </c>
      <c r="M17" s="34">
        <f t="shared" si="4"/>
        <v>12</v>
      </c>
      <c r="N17" s="34">
        <f t="shared" si="4"/>
        <v>8</v>
      </c>
      <c r="O17" s="35">
        <f t="shared" si="4"/>
        <v>10</v>
      </c>
      <c r="P17" s="9"/>
    </row>
    <row r="18" spans="1:16" s="8" customFormat="1" ht="19.350000000000001" customHeight="1" x14ac:dyDescent="0.15">
      <c r="A18" s="32"/>
      <c r="B18" s="36" t="s">
        <v>79</v>
      </c>
      <c r="C18" s="34">
        <f t="shared" si="1"/>
        <v>71</v>
      </c>
      <c r="D18" s="37">
        <v>7</v>
      </c>
      <c r="E18" s="37">
        <v>5</v>
      </c>
      <c r="F18" s="37">
        <v>5</v>
      </c>
      <c r="G18" s="37">
        <v>10</v>
      </c>
      <c r="H18" s="37">
        <v>7</v>
      </c>
      <c r="I18" s="37">
        <v>1</v>
      </c>
      <c r="J18" s="37">
        <v>8</v>
      </c>
      <c r="K18" s="37">
        <v>5</v>
      </c>
      <c r="L18" s="37">
        <v>6</v>
      </c>
      <c r="M18" s="37">
        <v>7</v>
      </c>
      <c r="N18" s="37">
        <v>5</v>
      </c>
      <c r="O18" s="38">
        <v>5</v>
      </c>
      <c r="P18" s="9"/>
    </row>
    <row r="19" spans="1:16" s="8" customFormat="1" ht="19.350000000000001" customHeight="1" x14ac:dyDescent="0.15">
      <c r="A19" s="32"/>
      <c r="B19" s="36" t="s">
        <v>80</v>
      </c>
      <c r="C19" s="34">
        <f t="shared" si="1"/>
        <v>50</v>
      </c>
      <c r="D19" s="37">
        <v>7</v>
      </c>
      <c r="E19" s="37">
        <v>1</v>
      </c>
      <c r="F19" s="37">
        <v>3</v>
      </c>
      <c r="G19" s="37">
        <v>5</v>
      </c>
      <c r="H19" s="37">
        <v>7</v>
      </c>
      <c r="I19" s="37">
        <v>3</v>
      </c>
      <c r="J19" s="37">
        <v>2</v>
      </c>
      <c r="K19" s="37">
        <v>7</v>
      </c>
      <c r="L19" s="37">
        <v>2</v>
      </c>
      <c r="M19" s="37">
        <v>5</v>
      </c>
      <c r="N19" s="37">
        <v>3</v>
      </c>
      <c r="O19" s="38">
        <v>5</v>
      </c>
      <c r="P19" s="9"/>
    </row>
    <row r="20" spans="1:16" s="8" customFormat="1" ht="21.95" customHeight="1" x14ac:dyDescent="0.15">
      <c r="A20" s="32" t="s">
        <v>110</v>
      </c>
      <c r="B20" s="55" t="s">
        <v>111</v>
      </c>
      <c r="C20" s="34">
        <f t="shared" si="1"/>
        <v>26</v>
      </c>
      <c r="D20" s="34">
        <f>SUM(D21:D22)</f>
        <v>3</v>
      </c>
      <c r="E20" s="34">
        <f t="shared" ref="E20:O20" si="5">SUM(E21:E22)</f>
        <v>3</v>
      </c>
      <c r="F20" s="34">
        <f t="shared" si="5"/>
        <v>1</v>
      </c>
      <c r="G20" s="34">
        <f t="shared" si="5"/>
        <v>4</v>
      </c>
      <c r="H20" s="34">
        <f t="shared" si="5"/>
        <v>4</v>
      </c>
      <c r="I20" s="34">
        <f t="shared" si="5"/>
        <v>0</v>
      </c>
      <c r="J20" s="34">
        <f t="shared" si="5"/>
        <v>2</v>
      </c>
      <c r="K20" s="34">
        <f t="shared" si="5"/>
        <v>1</v>
      </c>
      <c r="L20" s="34">
        <f t="shared" si="5"/>
        <v>1</v>
      </c>
      <c r="M20" s="34">
        <f t="shared" si="5"/>
        <v>2</v>
      </c>
      <c r="N20" s="34">
        <f t="shared" si="5"/>
        <v>2</v>
      </c>
      <c r="O20" s="35">
        <f t="shared" si="5"/>
        <v>3</v>
      </c>
      <c r="P20" s="9"/>
    </row>
    <row r="21" spans="1:16" s="9" customFormat="1" ht="19.350000000000001" customHeight="1" x14ac:dyDescent="0.15">
      <c r="A21" s="32"/>
      <c r="B21" s="36" t="s">
        <v>79</v>
      </c>
      <c r="C21" s="34">
        <f t="shared" si="1"/>
        <v>16</v>
      </c>
      <c r="D21" s="37">
        <v>2</v>
      </c>
      <c r="E21" s="37">
        <v>3</v>
      </c>
      <c r="F21" s="37">
        <v>1</v>
      </c>
      <c r="G21" s="37">
        <v>2</v>
      </c>
      <c r="H21" s="37">
        <v>2</v>
      </c>
      <c r="I21" s="37">
        <v>0</v>
      </c>
      <c r="J21" s="37">
        <v>1</v>
      </c>
      <c r="K21" s="37">
        <v>0</v>
      </c>
      <c r="L21" s="37">
        <v>1</v>
      </c>
      <c r="M21" s="37">
        <v>1</v>
      </c>
      <c r="N21" s="37">
        <v>1</v>
      </c>
      <c r="O21" s="38">
        <v>2</v>
      </c>
    </row>
    <row r="22" spans="1:16" s="8" customFormat="1" ht="19.350000000000001" customHeight="1" x14ac:dyDescent="0.15">
      <c r="A22" s="32"/>
      <c r="B22" s="36" t="s">
        <v>80</v>
      </c>
      <c r="C22" s="34">
        <f t="shared" si="1"/>
        <v>10</v>
      </c>
      <c r="D22" s="37">
        <v>1</v>
      </c>
      <c r="E22" s="37">
        <v>0</v>
      </c>
      <c r="F22" s="37">
        <v>0</v>
      </c>
      <c r="G22" s="37">
        <v>2</v>
      </c>
      <c r="H22" s="37">
        <v>2</v>
      </c>
      <c r="I22" s="37">
        <v>0</v>
      </c>
      <c r="J22" s="37">
        <v>1</v>
      </c>
      <c r="K22" s="37">
        <v>1</v>
      </c>
      <c r="L22" s="37">
        <v>0</v>
      </c>
      <c r="M22" s="37">
        <v>1</v>
      </c>
      <c r="N22" s="37">
        <v>1</v>
      </c>
      <c r="O22" s="38">
        <v>1</v>
      </c>
      <c r="P22" s="9"/>
    </row>
    <row r="23" spans="1:16" s="8" customFormat="1" ht="21.95" customHeight="1" x14ac:dyDescent="0.15">
      <c r="A23" s="32" t="s">
        <v>112</v>
      </c>
      <c r="B23" s="53" t="s">
        <v>113</v>
      </c>
      <c r="C23" s="34">
        <f t="shared" si="1"/>
        <v>95</v>
      </c>
      <c r="D23" s="34">
        <f>SUM(D24:D25)</f>
        <v>11</v>
      </c>
      <c r="E23" s="34">
        <f t="shared" ref="E23:O23" si="6">SUM(E24:E25)</f>
        <v>3</v>
      </c>
      <c r="F23" s="34">
        <f t="shared" si="6"/>
        <v>7</v>
      </c>
      <c r="G23" s="34">
        <f t="shared" si="6"/>
        <v>11</v>
      </c>
      <c r="H23" s="34">
        <f t="shared" si="6"/>
        <v>10</v>
      </c>
      <c r="I23" s="34">
        <f t="shared" si="6"/>
        <v>4</v>
      </c>
      <c r="J23" s="34">
        <f t="shared" si="6"/>
        <v>8</v>
      </c>
      <c r="K23" s="34">
        <f t="shared" si="6"/>
        <v>11</v>
      </c>
      <c r="L23" s="34">
        <f t="shared" si="6"/>
        <v>7</v>
      </c>
      <c r="M23" s="34">
        <f t="shared" si="6"/>
        <v>10</v>
      </c>
      <c r="N23" s="34">
        <f t="shared" si="6"/>
        <v>6</v>
      </c>
      <c r="O23" s="35">
        <f t="shared" si="6"/>
        <v>7</v>
      </c>
      <c r="P23" s="9"/>
    </row>
    <row r="24" spans="1:16" s="8" customFormat="1" ht="19.350000000000001" customHeight="1" x14ac:dyDescent="0.15">
      <c r="A24" s="32"/>
      <c r="B24" s="36" t="s">
        <v>79</v>
      </c>
      <c r="C24" s="34">
        <f t="shared" si="1"/>
        <v>55</v>
      </c>
      <c r="D24" s="37">
        <v>5</v>
      </c>
      <c r="E24" s="37">
        <v>2</v>
      </c>
      <c r="F24" s="37">
        <v>4</v>
      </c>
      <c r="G24" s="37">
        <v>8</v>
      </c>
      <c r="H24" s="37">
        <v>5</v>
      </c>
      <c r="I24" s="37">
        <v>1</v>
      </c>
      <c r="J24" s="37">
        <v>7</v>
      </c>
      <c r="K24" s="37">
        <v>5</v>
      </c>
      <c r="L24" s="37">
        <v>5</v>
      </c>
      <c r="M24" s="37">
        <v>6</v>
      </c>
      <c r="N24" s="37">
        <v>4</v>
      </c>
      <c r="O24" s="38">
        <v>3</v>
      </c>
      <c r="P24" s="9"/>
    </row>
    <row r="25" spans="1:16" s="8" customFormat="1" ht="19.350000000000001" customHeight="1" x14ac:dyDescent="0.15">
      <c r="A25" s="32"/>
      <c r="B25" s="36" t="s">
        <v>80</v>
      </c>
      <c r="C25" s="34">
        <f t="shared" si="1"/>
        <v>40</v>
      </c>
      <c r="D25" s="37">
        <v>6</v>
      </c>
      <c r="E25" s="37">
        <v>1</v>
      </c>
      <c r="F25" s="37">
        <v>3</v>
      </c>
      <c r="G25" s="37">
        <v>3</v>
      </c>
      <c r="H25" s="37">
        <v>5</v>
      </c>
      <c r="I25" s="37">
        <v>3</v>
      </c>
      <c r="J25" s="37">
        <v>1</v>
      </c>
      <c r="K25" s="37">
        <v>6</v>
      </c>
      <c r="L25" s="37">
        <v>2</v>
      </c>
      <c r="M25" s="37">
        <v>4</v>
      </c>
      <c r="N25" s="37">
        <v>2</v>
      </c>
      <c r="O25" s="38">
        <v>4</v>
      </c>
      <c r="P25" s="9" t="s">
        <v>114</v>
      </c>
    </row>
    <row r="26" spans="1:16" s="8" customFormat="1" ht="24" customHeight="1" x14ac:dyDescent="0.15">
      <c r="A26" s="32" t="s">
        <v>115</v>
      </c>
      <c r="B26" s="53" t="s">
        <v>116</v>
      </c>
      <c r="C26" s="34">
        <f t="shared" si="1"/>
        <v>33</v>
      </c>
      <c r="D26" s="34">
        <f>SUM(D27:D28)</f>
        <v>3</v>
      </c>
      <c r="E26" s="34">
        <f t="shared" ref="E26:O26" si="7">SUM(E27:E28)</f>
        <v>3</v>
      </c>
      <c r="F26" s="34">
        <f t="shared" si="7"/>
        <v>2</v>
      </c>
      <c r="G26" s="34">
        <f t="shared" si="7"/>
        <v>3</v>
      </c>
      <c r="H26" s="34">
        <f t="shared" si="7"/>
        <v>6</v>
      </c>
      <c r="I26" s="34">
        <f t="shared" si="7"/>
        <v>0</v>
      </c>
      <c r="J26" s="34">
        <f t="shared" si="7"/>
        <v>2</v>
      </c>
      <c r="K26" s="34">
        <f t="shared" si="7"/>
        <v>5</v>
      </c>
      <c r="L26" s="34">
        <f t="shared" si="7"/>
        <v>1</v>
      </c>
      <c r="M26" s="34">
        <f t="shared" si="7"/>
        <v>5</v>
      </c>
      <c r="N26" s="34">
        <f t="shared" si="7"/>
        <v>1</v>
      </c>
      <c r="O26" s="35">
        <f t="shared" si="7"/>
        <v>2</v>
      </c>
      <c r="P26" s="9"/>
    </row>
    <row r="27" spans="1:16" s="8" customFormat="1" ht="19.350000000000001" customHeight="1" x14ac:dyDescent="0.15">
      <c r="A27" s="32"/>
      <c r="B27" s="36" t="s">
        <v>79</v>
      </c>
      <c r="C27" s="34">
        <f t="shared" si="1"/>
        <v>13</v>
      </c>
      <c r="D27" s="37">
        <v>0</v>
      </c>
      <c r="E27" s="38">
        <v>2</v>
      </c>
      <c r="F27" s="38">
        <v>2</v>
      </c>
      <c r="G27" s="38">
        <v>1</v>
      </c>
      <c r="H27" s="38">
        <v>2</v>
      </c>
      <c r="I27" s="38">
        <v>0</v>
      </c>
      <c r="J27" s="38">
        <v>0</v>
      </c>
      <c r="K27" s="38">
        <v>1</v>
      </c>
      <c r="L27" s="38">
        <v>0</v>
      </c>
      <c r="M27" s="38">
        <v>2</v>
      </c>
      <c r="N27" s="37">
        <v>1</v>
      </c>
      <c r="O27" s="38">
        <v>2</v>
      </c>
      <c r="P27" s="9"/>
    </row>
    <row r="28" spans="1:16" s="8" customFormat="1" ht="19.350000000000001" customHeight="1" x14ac:dyDescent="0.15">
      <c r="A28" s="32"/>
      <c r="B28" s="36" t="s">
        <v>80</v>
      </c>
      <c r="C28" s="34">
        <f t="shared" si="1"/>
        <v>20</v>
      </c>
      <c r="D28" s="37">
        <v>3</v>
      </c>
      <c r="E28" s="37">
        <v>1</v>
      </c>
      <c r="F28" s="37">
        <v>0</v>
      </c>
      <c r="G28" s="37">
        <v>2</v>
      </c>
      <c r="H28" s="37">
        <v>4</v>
      </c>
      <c r="I28" s="37">
        <v>0</v>
      </c>
      <c r="J28" s="37">
        <v>2</v>
      </c>
      <c r="K28" s="37">
        <v>4</v>
      </c>
      <c r="L28" s="37">
        <v>1</v>
      </c>
      <c r="M28" s="38">
        <v>3</v>
      </c>
      <c r="N28" s="38">
        <v>0</v>
      </c>
      <c r="O28" s="38">
        <v>0</v>
      </c>
      <c r="P28" s="9"/>
    </row>
    <row r="29" spans="1:16" s="8" customFormat="1" ht="19.350000000000001" customHeight="1" x14ac:dyDescent="0.15">
      <c r="A29" s="32" t="s">
        <v>117</v>
      </c>
      <c r="B29" s="33" t="s">
        <v>118</v>
      </c>
      <c r="C29" s="34">
        <f t="shared" si="1"/>
        <v>10</v>
      </c>
      <c r="D29" s="34">
        <f>SUM(D30:D31)</f>
        <v>2</v>
      </c>
      <c r="E29" s="34">
        <f t="shared" ref="E29:O29" si="8">SUM(E30:E31)</f>
        <v>2</v>
      </c>
      <c r="F29" s="34">
        <f t="shared" si="8"/>
        <v>1</v>
      </c>
      <c r="G29" s="34">
        <f t="shared" si="8"/>
        <v>0</v>
      </c>
      <c r="H29" s="34">
        <f t="shared" si="8"/>
        <v>1</v>
      </c>
      <c r="I29" s="34">
        <f t="shared" si="8"/>
        <v>0</v>
      </c>
      <c r="J29" s="34">
        <f t="shared" si="8"/>
        <v>0</v>
      </c>
      <c r="K29" s="34">
        <f t="shared" si="8"/>
        <v>2</v>
      </c>
      <c r="L29" s="34">
        <f t="shared" si="8"/>
        <v>0</v>
      </c>
      <c r="M29" s="34">
        <f t="shared" si="8"/>
        <v>1</v>
      </c>
      <c r="N29" s="34">
        <f t="shared" si="8"/>
        <v>0</v>
      </c>
      <c r="O29" s="35">
        <f t="shared" si="8"/>
        <v>1</v>
      </c>
      <c r="P29" s="9"/>
    </row>
    <row r="30" spans="1:16" s="8" customFormat="1" ht="19.350000000000001" customHeight="1" x14ac:dyDescent="0.15">
      <c r="A30" s="32"/>
      <c r="B30" s="36" t="s">
        <v>79</v>
      </c>
      <c r="C30" s="34">
        <f t="shared" si="1"/>
        <v>4</v>
      </c>
      <c r="D30" s="37">
        <v>0</v>
      </c>
      <c r="E30" s="37">
        <v>2</v>
      </c>
      <c r="F30" s="37">
        <v>1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8">
        <v>1</v>
      </c>
      <c r="P30" s="9"/>
    </row>
    <row r="31" spans="1:16" s="8" customFormat="1" ht="19.350000000000001" customHeight="1" x14ac:dyDescent="0.15">
      <c r="A31" s="32"/>
      <c r="B31" s="36" t="s">
        <v>80</v>
      </c>
      <c r="C31" s="34">
        <f t="shared" si="1"/>
        <v>6</v>
      </c>
      <c r="D31" s="37">
        <v>2</v>
      </c>
      <c r="E31" s="37">
        <v>0</v>
      </c>
      <c r="F31" s="37">
        <v>0</v>
      </c>
      <c r="G31" s="37">
        <v>0</v>
      </c>
      <c r="H31" s="37">
        <v>1</v>
      </c>
      <c r="I31" s="37">
        <v>0</v>
      </c>
      <c r="J31" s="37">
        <v>0</v>
      </c>
      <c r="K31" s="37">
        <v>2</v>
      </c>
      <c r="L31" s="37">
        <v>0</v>
      </c>
      <c r="M31" s="37">
        <v>1</v>
      </c>
      <c r="N31" s="37">
        <v>0</v>
      </c>
      <c r="O31" s="38">
        <v>0</v>
      </c>
      <c r="P31" s="9"/>
    </row>
    <row r="32" spans="1:16" s="8" customFormat="1" ht="22.35" customHeight="1" x14ac:dyDescent="0.15">
      <c r="A32" s="32" t="s">
        <v>119</v>
      </c>
      <c r="B32" s="64" t="s">
        <v>120</v>
      </c>
      <c r="C32" s="34">
        <f t="shared" si="1"/>
        <v>23</v>
      </c>
      <c r="D32" s="34">
        <f>SUM(D33:D34)</f>
        <v>1</v>
      </c>
      <c r="E32" s="34">
        <f t="shared" ref="E32:O32" si="9">SUM(E33:E34)</f>
        <v>1</v>
      </c>
      <c r="F32" s="34">
        <f t="shared" si="9"/>
        <v>1</v>
      </c>
      <c r="G32" s="34">
        <f t="shared" si="9"/>
        <v>3</v>
      </c>
      <c r="H32" s="34">
        <f>SUM(H33:H34)</f>
        <v>5</v>
      </c>
      <c r="I32" s="34">
        <f t="shared" si="9"/>
        <v>0</v>
      </c>
      <c r="J32" s="34">
        <f t="shared" si="9"/>
        <v>2</v>
      </c>
      <c r="K32" s="34">
        <f t="shared" si="9"/>
        <v>3</v>
      </c>
      <c r="L32" s="34">
        <f t="shared" si="9"/>
        <v>1</v>
      </c>
      <c r="M32" s="34">
        <f t="shared" si="9"/>
        <v>4</v>
      </c>
      <c r="N32" s="34">
        <f t="shared" si="9"/>
        <v>1</v>
      </c>
      <c r="O32" s="35">
        <f t="shared" si="9"/>
        <v>1</v>
      </c>
      <c r="P32" s="9"/>
    </row>
    <row r="33" spans="1:16" s="8" customFormat="1" ht="18.95" customHeight="1" x14ac:dyDescent="0.15">
      <c r="A33" s="32"/>
      <c r="B33" s="36" t="s">
        <v>79</v>
      </c>
      <c r="C33" s="34">
        <f t="shared" si="1"/>
        <v>9</v>
      </c>
      <c r="D33" s="37">
        <v>0</v>
      </c>
      <c r="E33" s="37">
        <v>0</v>
      </c>
      <c r="F33" s="37">
        <v>1</v>
      </c>
      <c r="G33" s="37">
        <v>1</v>
      </c>
      <c r="H33" s="37">
        <v>2</v>
      </c>
      <c r="I33" s="37">
        <v>0</v>
      </c>
      <c r="J33" s="37">
        <v>0</v>
      </c>
      <c r="K33" s="37">
        <v>1</v>
      </c>
      <c r="L33" s="37">
        <v>0</v>
      </c>
      <c r="M33" s="37">
        <v>2</v>
      </c>
      <c r="N33" s="37">
        <v>1</v>
      </c>
      <c r="O33" s="38">
        <v>1</v>
      </c>
      <c r="P33" s="9"/>
    </row>
    <row r="34" spans="1:16" s="8" customFormat="1" ht="18.95" customHeight="1" x14ac:dyDescent="0.15">
      <c r="A34" s="32"/>
      <c r="B34" s="36" t="s">
        <v>80</v>
      </c>
      <c r="C34" s="34">
        <f t="shared" si="1"/>
        <v>14</v>
      </c>
      <c r="D34" s="37">
        <v>1</v>
      </c>
      <c r="E34" s="37">
        <v>1</v>
      </c>
      <c r="F34" s="37">
        <v>0</v>
      </c>
      <c r="G34" s="37">
        <v>2</v>
      </c>
      <c r="H34" s="37">
        <v>3</v>
      </c>
      <c r="I34" s="37">
        <v>0</v>
      </c>
      <c r="J34" s="37">
        <v>2</v>
      </c>
      <c r="K34" s="37">
        <v>2</v>
      </c>
      <c r="L34" s="37">
        <v>1</v>
      </c>
      <c r="M34" s="37">
        <v>2</v>
      </c>
      <c r="N34" s="37">
        <v>0</v>
      </c>
      <c r="O34" s="38">
        <v>0</v>
      </c>
      <c r="P34" s="9"/>
    </row>
    <row r="35" spans="1:16" s="8" customFormat="1" ht="18.95" customHeight="1" x14ac:dyDescent="0.15">
      <c r="A35" s="32" t="s">
        <v>121</v>
      </c>
      <c r="B35" s="57" t="s">
        <v>122</v>
      </c>
      <c r="C35" s="34">
        <f t="shared" si="1"/>
        <v>180</v>
      </c>
      <c r="D35" s="34">
        <f>SUM(D36:D37)</f>
        <v>14</v>
      </c>
      <c r="E35" s="34">
        <f t="shared" ref="E35:O35" si="10">SUM(E36:E37)</f>
        <v>11</v>
      </c>
      <c r="F35" s="34">
        <f t="shared" si="10"/>
        <v>10</v>
      </c>
      <c r="G35" s="34">
        <f t="shared" si="10"/>
        <v>14</v>
      </c>
      <c r="H35" s="34">
        <f t="shared" si="10"/>
        <v>19</v>
      </c>
      <c r="I35" s="34">
        <f t="shared" si="10"/>
        <v>9</v>
      </c>
      <c r="J35" s="34">
        <f t="shared" si="10"/>
        <v>17</v>
      </c>
      <c r="K35" s="34">
        <f t="shared" si="10"/>
        <v>13</v>
      </c>
      <c r="L35" s="34">
        <f t="shared" si="10"/>
        <v>14</v>
      </c>
      <c r="M35" s="34">
        <f t="shared" si="10"/>
        <v>15</v>
      </c>
      <c r="N35" s="34">
        <f t="shared" si="10"/>
        <v>26</v>
      </c>
      <c r="O35" s="35">
        <f t="shared" si="10"/>
        <v>18</v>
      </c>
      <c r="P35" s="9"/>
    </row>
    <row r="36" spans="1:16" s="8" customFormat="1" ht="18.95" customHeight="1" x14ac:dyDescent="0.15">
      <c r="A36" s="32"/>
      <c r="B36" s="36" t="s">
        <v>79</v>
      </c>
      <c r="C36" s="34">
        <f t="shared" si="1"/>
        <v>91</v>
      </c>
      <c r="D36" s="37">
        <v>8</v>
      </c>
      <c r="E36" s="37">
        <v>7</v>
      </c>
      <c r="F36" s="37">
        <v>3</v>
      </c>
      <c r="G36" s="37">
        <v>8</v>
      </c>
      <c r="H36" s="37">
        <v>7</v>
      </c>
      <c r="I36" s="37">
        <v>4</v>
      </c>
      <c r="J36" s="37">
        <v>11</v>
      </c>
      <c r="K36" s="37">
        <v>6</v>
      </c>
      <c r="L36" s="37">
        <v>7</v>
      </c>
      <c r="M36" s="37">
        <v>7</v>
      </c>
      <c r="N36" s="37">
        <v>13</v>
      </c>
      <c r="O36" s="38">
        <v>10</v>
      </c>
      <c r="P36" s="9"/>
    </row>
    <row r="37" spans="1:16" s="8" customFormat="1" ht="18.95" customHeight="1" x14ac:dyDescent="0.15">
      <c r="A37" s="32"/>
      <c r="B37" s="36" t="s">
        <v>80</v>
      </c>
      <c r="C37" s="34">
        <f t="shared" si="1"/>
        <v>89</v>
      </c>
      <c r="D37" s="37">
        <v>6</v>
      </c>
      <c r="E37" s="37">
        <v>4</v>
      </c>
      <c r="F37" s="37">
        <v>7</v>
      </c>
      <c r="G37" s="37">
        <v>6</v>
      </c>
      <c r="H37" s="37">
        <v>12</v>
      </c>
      <c r="I37" s="37">
        <v>5</v>
      </c>
      <c r="J37" s="37">
        <v>6</v>
      </c>
      <c r="K37" s="37">
        <v>7</v>
      </c>
      <c r="L37" s="37">
        <v>7</v>
      </c>
      <c r="M37" s="37">
        <v>8</v>
      </c>
      <c r="N37" s="37">
        <v>13</v>
      </c>
      <c r="O37" s="38">
        <v>8</v>
      </c>
      <c r="P37" s="9"/>
    </row>
    <row r="38" spans="1:16" s="8" customFormat="1" ht="18.95" customHeight="1" x14ac:dyDescent="0.15">
      <c r="A38" s="32" t="s">
        <v>123</v>
      </c>
      <c r="B38" s="57" t="s">
        <v>124</v>
      </c>
      <c r="C38" s="34">
        <f t="shared" si="1"/>
        <v>124</v>
      </c>
      <c r="D38" s="34">
        <f>SUM(D39:D40)</f>
        <v>13</v>
      </c>
      <c r="E38" s="34">
        <f t="shared" ref="E38:O38" si="11">SUM(E39:E40)</f>
        <v>9</v>
      </c>
      <c r="F38" s="34">
        <f t="shared" si="11"/>
        <v>8</v>
      </c>
      <c r="G38" s="34">
        <f t="shared" si="11"/>
        <v>9</v>
      </c>
      <c r="H38" s="34">
        <f t="shared" si="11"/>
        <v>14</v>
      </c>
      <c r="I38" s="34">
        <f t="shared" si="11"/>
        <v>7</v>
      </c>
      <c r="J38" s="34">
        <f t="shared" si="11"/>
        <v>14</v>
      </c>
      <c r="K38" s="34">
        <f t="shared" si="11"/>
        <v>7</v>
      </c>
      <c r="L38" s="34">
        <f t="shared" si="11"/>
        <v>12</v>
      </c>
      <c r="M38" s="34">
        <f t="shared" si="11"/>
        <v>8</v>
      </c>
      <c r="N38" s="34">
        <f t="shared" si="11"/>
        <v>14</v>
      </c>
      <c r="O38" s="35">
        <f t="shared" si="11"/>
        <v>9</v>
      </c>
      <c r="P38" s="9"/>
    </row>
    <row r="39" spans="1:16" s="8" customFormat="1" ht="18.95" customHeight="1" x14ac:dyDescent="0.15">
      <c r="A39" s="41"/>
      <c r="B39" s="36" t="s">
        <v>79</v>
      </c>
      <c r="C39" s="34">
        <f t="shared" si="1"/>
        <v>67</v>
      </c>
      <c r="D39" s="37">
        <v>7</v>
      </c>
      <c r="E39" s="37">
        <v>6</v>
      </c>
      <c r="F39" s="37">
        <v>2</v>
      </c>
      <c r="G39" s="37">
        <v>5</v>
      </c>
      <c r="H39" s="37">
        <v>6</v>
      </c>
      <c r="I39" s="37">
        <v>3</v>
      </c>
      <c r="J39" s="37">
        <v>10</v>
      </c>
      <c r="K39" s="37">
        <v>2</v>
      </c>
      <c r="L39" s="37">
        <v>6</v>
      </c>
      <c r="M39" s="37">
        <v>5</v>
      </c>
      <c r="N39" s="37">
        <v>9</v>
      </c>
      <c r="O39" s="38">
        <v>6</v>
      </c>
      <c r="P39" s="9"/>
    </row>
    <row r="40" spans="1:16" s="8" customFormat="1" ht="18.95" customHeight="1" x14ac:dyDescent="0.15">
      <c r="A40" s="41"/>
      <c r="B40" s="36" t="s">
        <v>80</v>
      </c>
      <c r="C40" s="34">
        <f t="shared" si="1"/>
        <v>57</v>
      </c>
      <c r="D40" s="37">
        <v>6</v>
      </c>
      <c r="E40" s="37">
        <v>3</v>
      </c>
      <c r="F40" s="37">
        <v>6</v>
      </c>
      <c r="G40" s="37">
        <v>4</v>
      </c>
      <c r="H40" s="37">
        <v>8</v>
      </c>
      <c r="I40" s="37">
        <v>4</v>
      </c>
      <c r="J40" s="37">
        <v>4</v>
      </c>
      <c r="K40" s="37">
        <v>5</v>
      </c>
      <c r="L40" s="37">
        <v>6</v>
      </c>
      <c r="M40" s="37">
        <v>3</v>
      </c>
      <c r="N40" s="37">
        <v>5</v>
      </c>
      <c r="O40" s="38">
        <v>3</v>
      </c>
      <c r="P40" s="9"/>
    </row>
    <row r="41" spans="1:16" s="8" customFormat="1" ht="3" customHeight="1" x14ac:dyDescent="0.15">
      <c r="A41" s="42"/>
      <c r="B41" s="43"/>
      <c r="C41" s="44"/>
      <c r="D41" s="44"/>
      <c r="E41" s="44"/>
      <c r="F41" s="44"/>
      <c r="G41" s="44"/>
      <c r="H41" s="44"/>
      <c r="I41" s="44"/>
      <c r="J41" s="44"/>
      <c r="K41" s="45"/>
      <c r="L41" s="46"/>
      <c r="M41" s="46"/>
      <c r="N41" s="46"/>
      <c r="O41" s="47"/>
      <c r="P41" s="9"/>
    </row>
  </sheetData>
  <phoneticPr fontId="3"/>
  <pageMargins left="0.78740157480314965" right="0.78740157480314965" top="0.51181102362204722" bottom="0.98425196850393704" header="0.51181102362204722" footer="0.51181102362204722"/>
  <pageSetup paperSize="9" scale="92" firstPageNumber="54" orientation="portrait" blackAndWhite="1" useFirstPageNumber="1" r:id="rId1"/>
  <headerFooter scaleWithDoc="0"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41"/>
  <sheetViews>
    <sheetView view="pageBreakPreview" zoomScale="90" zoomScaleNormal="100" zoomScaleSheetLayoutView="90" workbookViewId="0">
      <pane ySplit="7" topLeftCell="A32" activePane="bottomLeft" state="frozen"/>
      <selection activeCell="O5" sqref="O5"/>
      <selection pane="bottomLeft" activeCell="O5" sqref="O5"/>
    </sheetView>
  </sheetViews>
  <sheetFormatPr defaultRowHeight="13.5" x14ac:dyDescent="0.15"/>
  <cols>
    <col min="1" max="1" width="5.875" style="1" customWidth="1"/>
    <col min="2" max="2" width="23.625" style="2" customWidth="1"/>
    <col min="3" max="3" width="5.125" style="2" customWidth="1"/>
    <col min="4" max="10" width="4.125" style="2" customWidth="1"/>
    <col min="11" max="11" width="4.125" style="3" customWidth="1"/>
    <col min="12" max="14" width="4.125" style="2" customWidth="1"/>
    <col min="15" max="15" width="4.125" style="3" customWidth="1"/>
    <col min="16" max="16" width="9" style="3"/>
    <col min="17" max="16384" width="9" style="2"/>
  </cols>
  <sheetData>
    <row r="1" spans="1:16" ht="11.25" customHeight="1" x14ac:dyDescent="0.15">
      <c r="O1" s="4" t="s">
        <v>0</v>
      </c>
    </row>
    <row r="2" spans="1:16" ht="54.95" customHeight="1" x14ac:dyDescent="0.15"/>
    <row r="3" spans="1:16" ht="17.25" customHeight="1" x14ac:dyDescent="0.15">
      <c r="A3" s="5" t="s">
        <v>125</v>
      </c>
    </row>
    <row r="4" spans="1:16" ht="5.0999999999999996" customHeight="1" x14ac:dyDescent="0.15">
      <c r="A4" s="6"/>
    </row>
    <row r="5" spans="1:16" s="8" customFormat="1" ht="17.25" customHeight="1" thickBot="1" x14ac:dyDescent="0.2">
      <c r="A5" s="7"/>
      <c r="K5" s="9"/>
      <c r="O5" s="10" t="s">
        <v>2</v>
      </c>
      <c r="P5" s="9"/>
    </row>
    <row r="6" spans="1:16" s="8" customFormat="1" ht="35.1" customHeight="1" thickTop="1" x14ac:dyDescent="0.15">
      <c r="A6" s="11" t="s">
        <v>3</v>
      </c>
      <c r="B6" s="12" t="s">
        <v>4</v>
      </c>
      <c r="C6" s="13" t="s">
        <v>5</v>
      </c>
      <c r="D6" s="13" t="s">
        <v>44</v>
      </c>
      <c r="E6" s="13" t="s">
        <v>45</v>
      </c>
      <c r="F6" s="14" t="s">
        <v>46</v>
      </c>
      <c r="G6" s="13" t="s">
        <v>47</v>
      </c>
      <c r="H6" s="13" t="s">
        <v>48</v>
      </c>
      <c r="I6" s="13" t="s">
        <v>49</v>
      </c>
      <c r="J6" s="13" t="s">
        <v>50</v>
      </c>
      <c r="K6" s="13" t="s">
        <v>51</v>
      </c>
      <c r="L6" s="13" t="s">
        <v>52</v>
      </c>
      <c r="M6" s="15" t="s">
        <v>15</v>
      </c>
      <c r="N6" s="15" t="s">
        <v>16</v>
      </c>
      <c r="O6" s="49" t="s">
        <v>17</v>
      </c>
      <c r="P6" s="9"/>
    </row>
    <row r="7" spans="1:16" s="8" customFormat="1" ht="3" customHeight="1" x14ac:dyDescent="0.15">
      <c r="A7" s="16"/>
      <c r="B7" s="17"/>
      <c r="C7" s="18"/>
      <c r="D7" s="18"/>
      <c r="E7" s="18"/>
      <c r="F7" s="19"/>
      <c r="G7" s="18"/>
      <c r="H7" s="18"/>
      <c r="I7" s="18"/>
      <c r="J7" s="18"/>
      <c r="K7" s="20"/>
      <c r="L7" s="21"/>
      <c r="M7" s="21"/>
      <c r="N7" s="21"/>
      <c r="O7" s="22"/>
      <c r="P7" s="9"/>
    </row>
    <row r="8" spans="1:16" s="8" customFormat="1" ht="24" customHeight="1" x14ac:dyDescent="0.15">
      <c r="A8" s="32" t="s">
        <v>126</v>
      </c>
      <c r="B8" s="63" t="s">
        <v>127</v>
      </c>
      <c r="C8" s="34">
        <f>SUM(D8:O8)</f>
        <v>56</v>
      </c>
      <c r="D8" s="34">
        <f>SUM(D9:D10)</f>
        <v>1</v>
      </c>
      <c r="E8" s="34">
        <f t="shared" ref="E8:O8" si="0">SUM(E9:E10)</f>
        <v>2</v>
      </c>
      <c r="F8" s="34">
        <f t="shared" si="0"/>
        <v>2</v>
      </c>
      <c r="G8" s="34">
        <f t="shared" si="0"/>
        <v>5</v>
      </c>
      <c r="H8" s="34">
        <f t="shared" si="0"/>
        <v>5</v>
      </c>
      <c r="I8" s="34">
        <f t="shared" si="0"/>
        <v>2</v>
      </c>
      <c r="J8" s="34">
        <f t="shared" si="0"/>
        <v>3</v>
      </c>
      <c r="K8" s="34">
        <f t="shared" si="0"/>
        <v>6</v>
      </c>
      <c r="L8" s="34">
        <f t="shared" si="0"/>
        <v>2</v>
      </c>
      <c r="M8" s="34">
        <f t="shared" si="0"/>
        <v>7</v>
      </c>
      <c r="N8" s="34">
        <f t="shared" si="0"/>
        <v>12</v>
      </c>
      <c r="O8" s="35">
        <f t="shared" si="0"/>
        <v>9</v>
      </c>
      <c r="P8" s="9"/>
    </row>
    <row r="9" spans="1:16" s="8" customFormat="1" ht="19.5" customHeight="1" x14ac:dyDescent="0.15">
      <c r="A9" s="65"/>
      <c r="B9" s="36" t="s">
        <v>79</v>
      </c>
      <c r="C9" s="34">
        <f>SUM(D9:O9)</f>
        <v>24</v>
      </c>
      <c r="D9" s="37">
        <v>1</v>
      </c>
      <c r="E9" s="37">
        <v>1</v>
      </c>
      <c r="F9" s="37">
        <v>1</v>
      </c>
      <c r="G9" s="37">
        <v>3</v>
      </c>
      <c r="H9" s="37">
        <v>1</v>
      </c>
      <c r="I9" s="37">
        <v>1</v>
      </c>
      <c r="J9" s="37">
        <v>1</v>
      </c>
      <c r="K9" s="37">
        <v>4</v>
      </c>
      <c r="L9" s="37">
        <v>1</v>
      </c>
      <c r="M9" s="37">
        <v>2</v>
      </c>
      <c r="N9" s="37">
        <v>4</v>
      </c>
      <c r="O9" s="38">
        <v>4</v>
      </c>
      <c r="P9" s="9"/>
    </row>
    <row r="10" spans="1:16" s="8" customFormat="1" ht="19.5" customHeight="1" x14ac:dyDescent="0.15">
      <c r="A10" s="32"/>
      <c r="B10" s="36" t="s">
        <v>80</v>
      </c>
      <c r="C10" s="34">
        <f>SUM(D10:O10)</f>
        <v>32</v>
      </c>
      <c r="D10" s="37">
        <v>0</v>
      </c>
      <c r="E10" s="37">
        <v>1</v>
      </c>
      <c r="F10" s="37">
        <v>1</v>
      </c>
      <c r="G10" s="37">
        <v>2</v>
      </c>
      <c r="H10" s="37">
        <v>4</v>
      </c>
      <c r="I10" s="37">
        <v>1</v>
      </c>
      <c r="J10" s="37">
        <v>2</v>
      </c>
      <c r="K10" s="37">
        <v>2</v>
      </c>
      <c r="L10" s="37">
        <v>1</v>
      </c>
      <c r="M10" s="37">
        <v>5</v>
      </c>
      <c r="N10" s="37">
        <v>8</v>
      </c>
      <c r="O10" s="38">
        <v>5</v>
      </c>
      <c r="P10" s="9"/>
    </row>
    <row r="11" spans="1:16" s="8" customFormat="1" ht="19.5" customHeight="1" x14ac:dyDescent="0.15">
      <c r="A11" s="32" t="s">
        <v>128</v>
      </c>
      <c r="B11" s="57" t="s">
        <v>129</v>
      </c>
      <c r="C11" s="34">
        <f t="shared" ref="C11:C40" si="1">SUM(D11:O11)</f>
        <v>205</v>
      </c>
      <c r="D11" s="34">
        <f>SUM(D12:D13)</f>
        <v>20</v>
      </c>
      <c r="E11" s="34">
        <f t="shared" ref="E11:O11" si="2">SUM(E12:E13)</f>
        <v>16</v>
      </c>
      <c r="F11" s="34">
        <f t="shared" si="2"/>
        <v>12</v>
      </c>
      <c r="G11" s="34">
        <f t="shared" si="2"/>
        <v>22</v>
      </c>
      <c r="H11" s="34">
        <f t="shared" si="2"/>
        <v>11</v>
      </c>
      <c r="I11" s="34">
        <f t="shared" si="2"/>
        <v>13</v>
      </c>
      <c r="J11" s="34">
        <f t="shared" si="2"/>
        <v>16</v>
      </c>
      <c r="K11" s="34">
        <f t="shared" si="2"/>
        <v>17</v>
      </c>
      <c r="L11" s="34">
        <f t="shared" si="2"/>
        <v>19</v>
      </c>
      <c r="M11" s="34">
        <f t="shared" si="2"/>
        <v>18</v>
      </c>
      <c r="N11" s="34">
        <f t="shared" si="2"/>
        <v>14</v>
      </c>
      <c r="O11" s="35">
        <f t="shared" si="2"/>
        <v>27</v>
      </c>
      <c r="P11" s="9"/>
    </row>
    <row r="12" spans="1:16" s="8" customFormat="1" ht="19.5" customHeight="1" x14ac:dyDescent="0.15">
      <c r="A12" s="32"/>
      <c r="B12" s="36" t="s">
        <v>79</v>
      </c>
      <c r="C12" s="34">
        <f t="shared" si="1"/>
        <v>74</v>
      </c>
      <c r="D12" s="37">
        <v>10</v>
      </c>
      <c r="E12" s="37">
        <v>3</v>
      </c>
      <c r="F12" s="37">
        <v>2</v>
      </c>
      <c r="G12" s="37">
        <v>6</v>
      </c>
      <c r="H12" s="37">
        <v>2</v>
      </c>
      <c r="I12" s="37">
        <v>4</v>
      </c>
      <c r="J12" s="37">
        <v>8</v>
      </c>
      <c r="K12" s="37">
        <v>4</v>
      </c>
      <c r="L12" s="37">
        <v>9</v>
      </c>
      <c r="M12" s="37">
        <v>9</v>
      </c>
      <c r="N12" s="37">
        <v>6</v>
      </c>
      <c r="O12" s="38">
        <v>11</v>
      </c>
      <c r="P12" s="9"/>
    </row>
    <row r="13" spans="1:16" s="8" customFormat="1" ht="19.5" customHeight="1" x14ac:dyDescent="0.15">
      <c r="A13" s="32"/>
      <c r="B13" s="36" t="s">
        <v>80</v>
      </c>
      <c r="C13" s="34">
        <f t="shared" si="1"/>
        <v>131</v>
      </c>
      <c r="D13" s="37">
        <v>10</v>
      </c>
      <c r="E13" s="37">
        <v>13</v>
      </c>
      <c r="F13" s="37">
        <v>10</v>
      </c>
      <c r="G13" s="37">
        <v>16</v>
      </c>
      <c r="H13" s="37">
        <v>9</v>
      </c>
      <c r="I13" s="37">
        <v>9</v>
      </c>
      <c r="J13" s="37">
        <v>8</v>
      </c>
      <c r="K13" s="37">
        <v>13</v>
      </c>
      <c r="L13" s="37">
        <v>10</v>
      </c>
      <c r="M13" s="37">
        <v>9</v>
      </c>
      <c r="N13" s="37">
        <v>8</v>
      </c>
      <c r="O13" s="38">
        <v>16</v>
      </c>
      <c r="P13" s="9"/>
    </row>
    <row r="14" spans="1:16" s="8" customFormat="1" ht="24" customHeight="1" x14ac:dyDescent="0.15">
      <c r="A14" s="32" t="s">
        <v>130</v>
      </c>
      <c r="B14" s="57" t="s">
        <v>131</v>
      </c>
      <c r="C14" s="34">
        <f t="shared" si="1"/>
        <v>187</v>
      </c>
      <c r="D14" s="34">
        <f>SUM(D15:D16)</f>
        <v>18</v>
      </c>
      <c r="E14" s="34">
        <f t="shared" ref="E14:O14" si="3">SUM(E15:E16)</f>
        <v>16</v>
      </c>
      <c r="F14" s="34">
        <f t="shared" si="3"/>
        <v>9</v>
      </c>
      <c r="G14" s="34">
        <f t="shared" si="3"/>
        <v>20</v>
      </c>
      <c r="H14" s="34">
        <f t="shared" si="3"/>
        <v>10</v>
      </c>
      <c r="I14" s="34">
        <f t="shared" si="3"/>
        <v>13</v>
      </c>
      <c r="J14" s="34">
        <f t="shared" si="3"/>
        <v>14</v>
      </c>
      <c r="K14" s="34">
        <f t="shared" si="3"/>
        <v>16</v>
      </c>
      <c r="L14" s="34">
        <f t="shared" si="3"/>
        <v>18</v>
      </c>
      <c r="M14" s="34">
        <f t="shared" si="3"/>
        <v>17</v>
      </c>
      <c r="N14" s="34">
        <f t="shared" si="3"/>
        <v>13</v>
      </c>
      <c r="O14" s="35">
        <f t="shared" si="3"/>
        <v>23</v>
      </c>
      <c r="P14" s="9"/>
    </row>
    <row r="15" spans="1:16" s="8" customFormat="1" ht="19.5" customHeight="1" x14ac:dyDescent="0.15">
      <c r="A15" s="32"/>
      <c r="B15" s="36" t="s">
        <v>79</v>
      </c>
      <c r="C15" s="34">
        <f t="shared" si="1"/>
        <v>66</v>
      </c>
      <c r="D15" s="37">
        <v>9</v>
      </c>
      <c r="E15" s="37">
        <v>3</v>
      </c>
      <c r="F15" s="37">
        <v>2</v>
      </c>
      <c r="G15" s="37">
        <v>5</v>
      </c>
      <c r="H15" s="37">
        <v>2</v>
      </c>
      <c r="I15" s="37">
        <v>4</v>
      </c>
      <c r="J15" s="37">
        <v>6</v>
      </c>
      <c r="K15" s="37">
        <v>4</v>
      </c>
      <c r="L15" s="37">
        <v>9</v>
      </c>
      <c r="M15" s="37">
        <v>9</v>
      </c>
      <c r="N15" s="37">
        <v>5</v>
      </c>
      <c r="O15" s="38">
        <v>8</v>
      </c>
      <c r="P15" s="9"/>
    </row>
    <row r="16" spans="1:16" s="8" customFormat="1" ht="19.5" customHeight="1" x14ac:dyDescent="0.15">
      <c r="A16" s="32"/>
      <c r="B16" s="36" t="s">
        <v>80</v>
      </c>
      <c r="C16" s="34">
        <f t="shared" si="1"/>
        <v>121</v>
      </c>
      <c r="D16" s="37">
        <v>9</v>
      </c>
      <c r="E16" s="37">
        <v>13</v>
      </c>
      <c r="F16" s="37">
        <v>7</v>
      </c>
      <c r="G16" s="37">
        <v>15</v>
      </c>
      <c r="H16" s="37">
        <v>8</v>
      </c>
      <c r="I16" s="37">
        <v>9</v>
      </c>
      <c r="J16" s="37">
        <v>8</v>
      </c>
      <c r="K16" s="37">
        <v>12</v>
      </c>
      <c r="L16" s="37">
        <v>9</v>
      </c>
      <c r="M16" s="37">
        <v>8</v>
      </c>
      <c r="N16" s="37">
        <v>8</v>
      </c>
      <c r="O16" s="38">
        <v>15</v>
      </c>
      <c r="P16" s="9"/>
    </row>
    <row r="17" spans="1:16" s="8" customFormat="1" ht="24" customHeight="1" x14ac:dyDescent="0.15">
      <c r="A17" s="32" t="s">
        <v>132</v>
      </c>
      <c r="B17" s="57" t="s">
        <v>133</v>
      </c>
      <c r="C17" s="34">
        <f t="shared" si="1"/>
        <v>18</v>
      </c>
      <c r="D17" s="34">
        <f>SUM(D18:D19)</f>
        <v>2</v>
      </c>
      <c r="E17" s="34">
        <f t="shared" ref="E17:O17" si="4">SUM(E18:E19)</f>
        <v>0</v>
      </c>
      <c r="F17" s="34">
        <f t="shared" si="4"/>
        <v>3</v>
      </c>
      <c r="G17" s="34">
        <f t="shared" si="4"/>
        <v>2</v>
      </c>
      <c r="H17" s="34">
        <f t="shared" si="4"/>
        <v>1</v>
      </c>
      <c r="I17" s="34">
        <f t="shared" si="4"/>
        <v>0</v>
      </c>
      <c r="J17" s="34">
        <f t="shared" si="4"/>
        <v>2</v>
      </c>
      <c r="K17" s="34">
        <f t="shared" si="4"/>
        <v>1</v>
      </c>
      <c r="L17" s="34">
        <f t="shared" si="4"/>
        <v>1</v>
      </c>
      <c r="M17" s="34">
        <f t="shared" si="4"/>
        <v>1</v>
      </c>
      <c r="N17" s="34">
        <f t="shared" si="4"/>
        <v>1</v>
      </c>
      <c r="O17" s="35">
        <f t="shared" si="4"/>
        <v>4</v>
      </c>
      <c r="P17" s="9"/>
    </row>
    <row r="18" spans="1:16" s="8" customFormat="1" ht="19.5" customHeight="1" x14ac:dyDescent="0.15">
      <c r="A18" s="32"/>
      <c r="B18" s="36" t="s">
        <v>79</v>
      </c>
      <c r="C18" s="34">
        <f t="shared" si="1"/>
        <v>8</v>
      </c>
      <c r="D18" s="37">
        <v>1</v>
      </c>
      <c r="E18" s="37">
        <v>0</v>
      </c>
      <c r="F18" s="37">
        <v>0</v>
      </c>
      <c r="G18" s="37">
        <v>1</v>
      </c>
      <c r="H18" s="37">
        <v>0</v>
      </c>
      <c r="I18" s="37">
        <v>0</v>
      </c>
      <c r="J18" s="37">
        <v>2</v>
      </c>
      <c r="K18" s="37">
        <v>0</v>
      </c>
      <c r="L18" s="37">
        <v>0</v>
      </c>
      <c r="M18" s="37">
        <v>0</v>
      </c>
      <c r="N18" s="37">
        <v>1</v>
      </c>
      <c r="O18" s="38">
        <v>3</v>
      </c>
      <c r="P18" s="9"/>
    </row>
    <row r="19" spans="1:16" s="8" customFormat="1" ht="19.5" customHeight="1" x14ac:dyDescent="0.15">
      <c r="A19" s="32"/>
      <c r="B19" s="36" t="s">
        <v>80</v>
      </c>
      <c r="C19" s="34">
        <f t="shared" si="1"/>
        <v>10</v>
      </c>
      <c r="D19" s="37">
        <v>1</v>
      </c>
      <c r="E19" s="37">
        <v>0</v>
      </c>
      <c r="F19" s="37">
        <v>3</v>
      </c>
      <c r="G19" s="37">
        <v>1</v>
      </c>
      <c r="H19" s="37">
        <v>1</v>
      </c>
      <c r="I19" s="37">
        <v>0</v>
      </c>
      <c r="J19" s="37">
        <v>0</v>
      </c>
      <c r="K19" s="37">
        <v>1</v>
      </c>
      <c r="L19" s="37">
        <v>1</v>
      </c>
      <c r="M19" s="37">
        <v>1</v>
      </c>
      <c r="N19" s="37">
        <v>0</v>
      </c>
      <c r="O19" s="38">
        <v>1</v>
      </c>
      <c r="P19" s="9"/>
    </row>
    <row r="20" spans="1:16" s="8" customFormat="1" ht="19.5" customHeight="1" x14ac:dyDescent="0.15">
      <c r="A20" s="32" t="s">
        <v>134</v>
      </c>
      <c r="B20" s="39" t="s">
        <v>135</v>
      </c>
      <c r="C20" s="34">
        <f t="shared" si="1"/>
        <v>421</v>
      </c>
      <c r="D20" s="34">
        <f>SUM(D21:D22)</f>
        <v>41</v>
      </c>
      <c r="E20" s="34">
        <f t="shared" ref="E20:O20" si="5">SUM(E21:E22)</f>
        <v>32</v>
      </c>
      <c r="F20" s="34">
        <f t="shared" si="5"/>
        <v>30</v>
      </c>
      <c r="G20" s="34">
        <f t="shared" si="5"/>
        <v>42</v>
      </c>
      <c r="H20" s="34">
        <f t="shared" si="5"/>
        <v>27</v>
      </c>
      <c r="I20" s="34">
        <f t="shared" si="5"/>
        <v>36</v>
      </c>
      <c r="J20" s="34">
        <f t="shared" si="5"/>
        <v>28</v>
      </c>
      <c r="K20" s="34">
        <f t="shared" si="5"/>
        <v>33</v>
      </c>
      <c r="L20" s="34">
        <f t="shared" si="5"/>
        <v>32</v>
      </c>
      <c r="M20" s="34">
        <f t="shared" si="5"/>
        <v>32</v>
      </c>
      <c r="N20" s="34">
        <f t="shared" si="5"/>
        <v>49</v>
      </c>
      <c r="O20" s="35">
        <f t="shared" si="5"/>
        <v>39</v>
      </c>
      <c r="P20" s="9"/>
    </row>
    <row r="21" spans="1:16" s="9" customFormat="1" ht="19.5" customHeight="1" x14ac:dyDescent="0.15">
      <c r="A21" s="32"/>
      <c r="B21" s="36" t="s">
        <v>79</v>
      </c>
      <c r="C21" s="34">
        <f t="shared" si="1"/>
        <v>187</v>
      </c>
      <c r="D21" s="37">
        <v>21</v>
      </c>
      <c r="E21" s="37">
        <v>16</v>
      </c>
      <c r="F21" s="37">
        <v>14</v>
      </c>
      <c r="G21" s="37">
        <v>14</v>
      </c>
      <c r="H21" s="37">
        <v>10</v>
      </c>
      <c r="I21" s="37">
        <v>16</v>
      </c>
      <c r="J21" s="37">
        <v>13</v>
      </c>
      <c r="K21" s="37">
        <v>13</v>
      </c>
      <c r="L21" s="37">
        <v>18</v>
      </c>
      <c r="M21" s="37">
        <v>9</v>
      </c>
      <c r="N21" s="37">
        <v>21</v>
      </c>
      <c r="O21" s="38">
        <v>22</v>
      </c>
    </row>
    <row r="22" spans="1:16" s="8" customFormat="1" ht="19.5" customHeight="1" x14ac:dyDescent="0.15">
      <c r="A22" s="32"/>
      <c r="B22" s="36" t="s">
        <v>80</v>
      </c>
      <c r="C22" s="34">
        <f t="shared" si="1"/>
        <v>234</v>
      </c>
      <c r="D22" s="37">
        <v>20</v>
      </c>
      <c r="E22" s="37">
        <v>16</v>
      </c>
      <c r="F22" s="37">
        <v>16</v>
      </c>
      <c r="G22" s="37">
        <v>28</v>
      </c>
      <c r="H22" s="37">
        <v>17</v>
      </c>
      <c r="I22" s="37">
        <v>20</v>
      </c>
      <c r="J22" s="37">
        <v>15</v>
      </c>
      <c r="K22" s="37">
        <v>20</v>
      </c>
      <c r="L22" s="37">
        <v>14</v>
      </c>
      <c r="M22" s="37">
        <v>23</v>
      </c>
      <c r="N22" s="37">
        <v>28</v>
      </c>
      <c r="O22" s="38">
        <v>17</v>
      </c>
      <c r="P22" s="9"/>
    </row>
    <row r="23" spans="1:16" s="8" customFormat="1" ht="19.5" customHeight="1" x14ac:dyDescent="0.15">
      <c r="A23" s="32" t="s">
        <v>136</v>
      </c>
      <c r="B23" s="57" t="s">
        <v>137</v>
      </c>
      <c r="C23" s="34">
        <f t="shared" si="1"/>
        <v>1</v>
      </c>
      <c r="D23" s="34">
        <f>SUM(D24:D25)</f>
        <v>0</v>
      </c>
      <c r="E23" s="34">
        <f t="shared" ref="E23:O23" si="6">SUM(E24:E25)</f>
        <v>0</v>
      </c>
      <c r="F23" s="34">
        <f t="shared" si="6"/>
        <v>0</v>
      </c>
      <c r="G23" s="34">
        <f t="shared" si="6"/>
        <v>0</v>
      </c>
      <c r="H23" s="34">
        <f t="shared" si="6"/>
        <v>0</v>
      </c>
      <c r="I23" s="34">
        <f t="shared" si="6"/>
        <v>0</v>
      </c>
      <c r="J23" s="34">
        <f t="shared" si="6"/>
        <v>0</v>
      </c>
      <c r="K23" s="34">
        <f t="shared" si="6"/>
        <v>1</v>
      </c>
      <c r="L23" s="34">
        <f t="shared" si="6"/>
        <v>0</v>
      </c>
      <c r="M23" s="34">
        <f t="shared" si="6"/>
        <v>0</v>
      </c>
      <c r="N23" s="34">
        <f t="shared" si="6"/>
        <v>0</v>
      </c>
      <c r="O23" s="35">
        <f t="shared" si="6"/>
        <v>0</v>
      </c>
      <c r="P23" s="9"/>
    </row>
    <row r="24" spans="1:16" s="8" customFormat="1" ht="19.5" customHeight="1" x14ac:dyDescent="0.15">
      <c r="A24" s="32"/>
      <c r="B24" s="36" t="s">
        <v>79</v>
      </c>
      <c r="C24" s="34">
        <f t="shared" si="1"/>
        <v>1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1</v>
      </c>
      <c r="L24" s="51">
        <v>0</v>
      </c>
      <c r="M24" s="51">
        <v>0</v>
      </c>
      <c r="N24" s="51">
        <v>0</v>
      </c>
      <c r="O24" s="52">
        <v>0</v>
      </c>
      <c r="P24" s="9"/>
    </row>
    <row r="25" spans="1:16" s="8" customFormat="1" ht="19.5" customHeight="1" x14ac:dyDescent="0.15">
      <c r="A25" s="32"/>
      <c r="B25" s="36" t="s">
        <v>80</v>
      </c>
      <c r="C25" s="34">
        <f t="shared" si="1"/>
        <v>0</v>
      </c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2">
        <v>0</v>
      </c>
      <c r="P25" s="9"/>
    </row>
    <row r="26" spans="1:16" s="8" customFormat="1" ht="24" customHeight="1" x14ac:dyDescent="0.15">
      <c r="A26" s="32" t="s">
        <v>138</v>
      </c>
      <c r="B26" s="57" t="s">
        <v>139</v>
      </c>
      <c r="C26" s="34">
        <f t="shared" si="1"/>
        <v>29</v>
      </c>
      <c r="D26" s="34">
        <f>SUM(D27:D28)</f>
        <v>3</v>
      </c>
      <c r="E26" s="34">
        <f t="shared" ref="E26:O26" si="7">SUM(E27:E28)</f>
        <v>3</v>
      </c>
      <c r="F26" s="34">
        <f t="shared" si="7"/>
        <v>2</v>
      </c>
      <c r="G26" s="34">
        <f t="shared" si="7"/>
        <v>4</v>
      </c>
      <c r="H26" s="34">
        <f t="shared" si="7"/>
        <v>3</v>
      </c>
      <c r="I26" s="34">
        <f t="shared" si="7"/>
        <v>2</v>
      </c>
      <c r="J26" s="34">
        <f t="shared" si="7"/>
        <v>1</v>
      </c>
      <c r="K26" s="34">
        <f t="shared" si="7"/>
        <v>2</v>
      </c>
      <c r="L26" s="34">
        <f t="shared" si="7"/>
        <v>1</v>
      </c>
      <c r="M26" s="34">
        <f t="shared" si="7"/>
        <v>1</v>
      </c>
      <c r="N26" s="34">
        <f t="shared" si="7"/>
        <v>2</v>
      </c>
      <c r="O26" s="35">
        <f t="shared" si="7"/>
        <v>5</v>
      </c>
      <c r="P26" s="9"/>
    </row>
    <row r="27" spans="1:16" s="8" customFormat="1" ht="19.5" customHeight="1" x14ac:dyDescent="0.15">
      <c r="A27" s="32"/>
      <c r="B27" s="36" t="s">
        <v>79</v>
      </c>
      <c r="C27" s="34">
        <f t="shared" si="1"/>
        <v>18</v>
      </c>
      <c r="D27" s="37">
        <v>1</v>
      </c>
      <c r="E27" s="37">
        <v>2</v>
      </c>
      <c r="F27" s="37">
        <v>2</v>
      </c>
      <c r="G27" s="37">
        <v>3</v>
      </c>
      <c r="H27" s="37">
        <v>2</v>
      </c>
      <c r="I27" s="37">
        <v>1</v>
      </c>
      <c r="J27" s="37">
        <v>0</v>
      </c>
      <c r="K27" s="37">
        <v>0</v>
      </c>
      <c r="L27" s="37">
        <v>1</v>
      </c>
      <c r="M27" s="37">
        <v>0</v>
      </c>
      <c r="N27" s="37">
        <v>2</v>
      </c>
      <c r="O27" s="38">
        <v>4</v>
      </c>
      <c r="P27" s="9"/>
    </row>
    <row r="28" spans="1:16" s="8" customFormat="1" ht="19.5" customHeight="1" x14ac:dyDescent="0.15">
      <c r="A28" s="32"/>
      <c r="B28" s="36" t="s">
        <v>80</v>
      </c>
      <c r="C28" s="34">
        <f t="shared" si="1"/>
        <v>11</v>
      </c>
      <c r="D28" s="37">
        <v>2</v>
      </c>
      <c r="E28" s="37">
        <v>1</v>
      </c>
      <c r="F28" s="37">
        <v>0</v>
      </c>
      <c r="G28" s="37">
        <v>1</v>
      </c>
      <c r="H28" s="37">
        <v>1</v>
      </c>
      <c r="I28" s="37">
        <v>1</v>
      </c>
      <c r="J28" s="37">
        <v>1</v>
      </c>
      <c r="K28" s="37">
        <v>2</v>
      </c>
      <c r="L28" s="37">
        <v>0</v>
      </c>
      <c r="M28" s="37">
        <v>1</v>
      </c>
      <c r="N28" s="37">
        <v>0</v>
      </c>
      <c r="O28" s="38">
        <v>1</v>
      </c>
      <c r="P28" s="9"/>
    </row>
    <row r="29" spans="1:16" s="8" customFormat="1" ht="19.5" customHeight="1" x14ac:dyDescent="0.15">
      <c r="A29" s="32" t="s">
        <v>140</v>
      </c>
      <c r="B29" s="33" t="s">
        <v>141</v>
      </c>
      <c r="C29" s="34">
        <f t="shared" si="1"/>
        <v>90</v>
      </c>
      <c r="D29" s="34">
        <f>SUM(D30:D31)</f>
        <v>10</v>
      </c>
      <c r="E29" s="34">
        <f t="shared" ref="E29:O29" si="8">SUM(E30:E31)</f>
        <v>9</v>
      </c>
      <c r="F29" s="34">
        <f t="shared" si="8"/>
        <v>7</v>
      </c>
      <c r="G29" s="34">
        <f t="shared" si="8"/>
        <v>8</v>
      </c>
      <c r="H29" s="34">
        <f t="shared" si="8"/>
        <v>6</v>
      </c>
      <c r="I29" s="34">
        <f t="shared" si="8"/>
        <v>4</v>
      </c>
      <c r="J29" s="34">
        <f t="shared" si="8"/>
        <v>8</v>
      </c>
      <c r="K29" s="34">
        <f t="shared" si="8"/>
        <v>6</v>
      </c>
      <c r="L29" s="34">
        <f t="shared" si="8"/>
        <v>9</v>
      </c>
      <c r="M29" s="34">
        <f t="shared" si="8"/>
        <v>5</v>
      </c>
      <c r="N29" s="34">
        <f t="shared" si="8"/>
        <v>8</v>
      </c>
      <c r="O29" s="35">
        <f t="shared" si="8"/>
        <v>10</v>
      </c>
      <c r="P29" s="9"/>
    </row>
    <row r="30" spans="1:16" s="8" customFormat="1" ht="19.5" customHeight="1" x14ac:dyDescent="0.15">
      <c r="A30" s="32"/>
      <c r="B30" s="36" t="s">
        <v>79</v>
      </c>
      <c r="C30" s="34">
        <f t="shared" si="1"/>
        <v>49</v>
      </c>
      <c r="D30" s="37">
        <v>6</v>
      </c>
      <c r="E30" s="37">
        <v>3</v>
      </c>
      <c r="F30" s="37">
        <v>3</v>
      </c>
      <c r="G30" s="37">
        <v>1</v>
      </c>
      <c r="H30" s="37">
        <v>3</v>
      </c>
      <c r="I30" s="37">
        <v>3</v>
      </c>
      <c r="J30" s="37">
        <v>6</v>
      </c>
      <c r="K30" s="37">
        <v>3</v>
      </c>
      <c r="L30" s="37">
        <v>7</v>
      </c>
      <c r="M30" s="37">
        <v>1</v>
      </c>
      <c r="N30" s="37">
        <v>6</v>
      </c>
      <c r="O30" s="38">
        <v>7</v>
      </c>
      <c r="P30" s="9"/>
    </row>
    <row r="31" spans="1:16" s="8" customFormat="1" ht="19.5" customHeight="1" x14ac:dyDescent="0.15">
      <c r="A31" s="32"/>
      <c r="B31" s="36" t="s">
        <v>80</v>
      </c>
      <c r="C31" s="34">
        <f t="shared" si="1"/>
        <v>41</v>
      </c>
      <c r="D31" s="37">
        <v>4</v>
      </c>
      <c r="E31" s="37">
        <v>6</v>
      </c>
      <c r="F31" s="37">
        <v>4</v>
      </c>
      <c r="G31" s="37">
        <v>7</v>
      </c>
      <c r="H31" s="37">
        <v>3</v>
      </c>
      <c r="I31" s="37">
        <v>1</v>
      </c>
      <c r="J31" s="37">
        <v>2</v>
      </c>
      <c r="K31" s="37">
        <v>3</v>
      </c>
      <c r="L31" s="37">
        <v>2</v>
      </c>
      <c r="M31" s="37">
        <v>4</v>
      </c>
      <c r="N31" s="37">
        <v>2</v>
      </c>
      <c r="O31" s="52">
        <v>3</v>
      </c>
      <c r="P31" s="9"/>
    </row>
    <row r="32" spans="1:16" s="8" customFormat="1" ht="19.5" customHeight="1" x14ac:dyDescent="0.15">
      <c r="A32" s="32" t="s">
        <v>142</v>
      </c>
      <c r="B32" s="57" t="s">
        <v>143</v>
      </c>
      <c r="C32" s="34">
        <f t="shared" si="1"/>
        <v>172</v>
      </c>
      <c r="D32" s="34">
        <f>SUM(D33:D34)</f>
        <v>14</v>
      </c>
      <c r="E32" s="34">
        <f t="shared" ref="E32:O32" si="9">SUM(E33:E34)</f>
        <v>8</v>
      </c>
      <c r="F32" s="34">
        <f t="shared" si="9"/>
        <v>10</v>
      </c>
      <c r="G32" s="34">
        <f t="shared" si="9"/>
        <v>21</v>
      </c>
      <c r="H32" s="34">
        <f t="shared" si="9"/>
        <v>13</v>
      </c>
      <c r="I32" s="34">
        <f t="shared" si="9"/>
        <v>14</v>
      </c>
      <c r="J32" s="34">
        <f t="shared" si="9"/>
        <v>14</v>
      </c>
      <c r="K32" s="34">
        <f t="shared" si="9"/>
        <v>14</v>
      </c>
      <c r="L32" s="34">
        <f t="shared" si="9"/>
        <v>14</v>
      </c>
      <c r="M32" s="34">
        <f t="shared" si="9"/>
        <v>16</v>
      </c>
      <c r="N32" s="34">
        <f t="shared" si="9"/>
        <v>20</v>
      </c>
      <c r="O32" s="35">
        <f t="shared" si="9"/>
        <v>14</v>
      </c>
      <c r="P32" s="9"/>
    </row>
    <row r="33" spans="1:16" s="8" customFormat="1" ht="19.5" customHeight="1" x14ac:dyDescent="0.15">
      <c r="A33" s="32"/>
      <c r="B33" s="36" t="s">
        <v>79</v>
      </c>
      <c r="C33" s="34">
        <f t="shared" si="1"/>
        <v>47</v>
      </c>
      <c r="D33" s="37">
        <v>4</v>
      </c>
      <c r="E33" s="37">
        <v>5</v>
      </c>
      <c r="F33" s="37">
        <v>4</v>
      </c>
      <c r="G33" s="37">
        <v>6</v>
      </c>
      <c r="H33" s="37">
        <v>4</v>
      </c>
      <c r="I33" s="37">
        <v>3</v>
      </c>
      <c r="J33" s="37">
        <v>3</v>
      </c>
      <c r="K33" s="37">
        <v>3</v>
      </c>
      <c r="L33" s="37">
        <v>5</v>
      </c>
      <c r="M33" s="37">
        <v>2</v>
      </c>
      <c r="N33" s="37">
        <v>5</v>
      </c>
      <c r="O33" s="38">
        <v>3</v>
      </c>
      <c r="P33" s="9"/>
    </row>
    <row r="34" spans="1:16" s="8" customFormat="1" ht="19.5" customHeight="1" x14ac:dyDescent="0.15">
      <c r="A34" s="32"/>
      <c r="B34" s="36" t="s">
        <v>80</v>
      </c>
      <c r="C34" s="34">
        <f t="shared" si="1"/>
        <v>125</v>
      </c>
      <c r="D34" s="37">
        <v>10</v>
      </c>
      <c r="E34" s="37">
        <v>3</v>
      </c>
      <c r="F34" s="37">
        <v>6</v>
      </c>
      <c r="G34" s="37">
        <v>15</v>
      </c>
      <c r="H34" s="37">
        <v>9</v>
      </c>
      <c r="I34" s="37">
        <v>11</v>
      </c>
      <c r="J34" s="37">
        <v>11</v>
      </c>
      <c r="K34" s="37">
        <v>11</v>
      </c>
      <c r="L34" s="37">
        <v>9</v>
      </c>
      <c r="M34" s="37">
        <v>14</v>
      </c>
      <c r="N34" s="37">
        <v>15</v>
      </c>
      <c r="O34" s="38">
        <v>11</v>
      </c>
      <c r="P34" s="9"/>
    </row>
    <row r="35" spans="1:16" s="8" customFormat="1" ht="19.5" customHeight="1" x14ac:dyDescent="0.15">
      <c r="A35" s="32" t="s">
        <v>144</v>
      </c>
      <c r="B35" s="57" t="s">
        <v>145</v>
      </c>
      <c r="C35" s="34">
        <f t="shared" si="1"/>
        <v>129</v>
      </c>
      <c r="D35" s="34">
        <f>SUM(D36:D37)</f>
        <v>14</v>
      </c>
      <c r="E35" s="34">
        <f t="shared" ref="E35:O35" si="10">SUM(E36:E37)</f>
        <v>12</v>
      </c>
      <c r="F35" s="34">
        <f t="shared" si="10"/>
        <v>11</v>
      </c>
      <c r="G35" s="34">
        <f t="shared" si="10"/>
        <v>9</v>
      </c>
      <c r="H35" s="34">
        <f t="shared" si="10"/>
        <v>5</v>
      </c>
      <c r="I35" s="34">
        <f t="shared" si="10"/>
        <v>16</v>
      </c>
      <c r="J35" s="34">
        <f t="shared" si="10"/>
        <v>5</v>
      </c>
      <c r="K35" s="34">
        <f t="shared" si="10"/>
        <v>10</v>
      </c>
      <c r="L35" s="34">
        <f t="shared" si="10"/>
        <v>8</v>
      </c>
      <c r="M35" s="34">
        <f t="shared" si="10"/>
        <v>10</v>
      </c>
      <c r="N35" s="34">
        <f t="shared" si="10"/>
        <v>19</v>
      </c>
      <c r="O35" s="35">
        <f t="shared" si="10"/>
        <v>10</v>
      </c>
      <c r="P35" s="9"/>
    </row>
    <row r="36" spans="1:16" s="8" customFormat="1" ht="19.5" customHeight="1" x14ac:dyDescent="0.15">
      <c r="A36" s="32"/>
      <c r="B36" s="36" t="s">
        <v>79</v>
      </c>
      <c r="C36" s="34">
        <f t="shared" si="1"/>
        <v>72</v>
      </c>
      <c r="D36" s="37">
        <v>10</v>
      </c>
      <c r="E36" s="37">
        <v>6</v>
      </c>
      <c r="F36" s="37">
        <v>5</v>
      </c>
      <c r="G36" s="37">
        <v>4</v>
      </c>
      <c r="H36" s="37">
        <v>1</v>
      </c>
      <c r="I36" s="37">
        <v>9</v>
      </c>
      <c r="J36" s="37">
        <v>4</v>
      </c>
      <c r="K36" s="37">
        <v>6</v>
      </c>
      <c r="L36" s="37">
        <v>5</v>
      </c>
      <c r="M36" s="37">
        <v>6</v>
      </c>
      <c r="N36" s="37">
        <v>8</v>
      </c>
      <c r="O36" s="38">
        <v>8</v>
      </c>
      <c r="P36" s="9"/>
    </row>
    <row r="37" spans="1:16" s="8" customFormat="1" ht="19.5" customHeight="1" x14ac:dyDescent="0.15">
      <c r="A37" s="32"/>
      <c r="B37" s="36" t="s">
        <v>80</v>
      </c>
      <c r="C37" s="34">
        <f t="shared" si="1"/>
        <v>57</v>
      </c>
      <c r="D37" s="37">
        <v>4</v>
      </c>
      <c r="E37" s="37">
        <v>6</v>
      </c>
      <c r="F37" s="37">
        <v>6</v>
      </c>
      <c r="G37" s="37">
        <v>5</v>
      </c>
      <c r="H37" s="37">
        <v>4</v>
      </c>
      <c r="I37" s="37">
        <v>7</v>
      </c>
      <c r="J37" s="37">
        <v>1</v>
      </c>
      <c r="K37" s="37">
        <v>4</v>
      </c>
      <c r="L37" s="37">
        <v>3</v>
      </c>
      <c r="M37" s="37">
        <v>4</v>
      </c>
      <c r="N37" s="37">
        <v>11</v>
      </c>
      <c r="O37" s="52">
        <v>2</v>
      </c>
      <c r="P37" s="9"/>
    </row>
    <row r="38" spans="1:16" s="8" customFormat="1" ht="19.5" customHeight="1" x14ac:dyDescent="0.15">
      <c r="A38" s="32" t="s">
        <v>146</v>
      </c>
      <c r="B38" s="57" t="s">
        <v>147</v>
      </c>
      <c r="C38" s="34">
        <f t="shared" si="1"/>
        <v>0</v>
      </c>
      <c r="D38" s="34">
        <f>SUM(D39:D40)</f>
        <v>0</v>
      </c>
      <c r="E38" s="34">
        <f t="shared" ref="E38:O38" si="11">SUM(E39:E40)</f>
        <v>0</v>
      </c>
      <c r="F38" s="34">
        <f t="shared" si="11"/>
        <v>0</v>
      </c>
      <c r="G38" s="34">
        <f t="shared" si="11"/>
        <v>0</v>
      </c>
      <c r="H38" s="34">
        <f t="shared" si="11"/>
        <v>0</v>
      </c>
      <c r="I38" s="34">
        <f t="shared" si="11"/>
        <v>0</v>
      </c>
      <c r="J38" s="34">
        <f t="shared" si="11"/>
        <v>0</v>
      </c>
      <c r="K38" s="34">
        <f t="shared" si="11"/>
        <v>0</v>
      </c>
      <c r="L38" s="34">
        <f t="shared" si="11"/>
        <v>0</v>
      </c>
      <c r="M38" s="34">
        <f t="shared" si="11"/>
        <v>0</v>
      </c>
      <c r="N38" s="34">
        <f t="shared" si="11"/>
        <v>0</v>
      </c>
      <c r="O38" s="35">
        <f t="shared" si="11"/>
        <v>0</v>
      </c>
      <c r="P38" s="9"/>
    </row>
    <row r="39" spans="1:16" s="8" customFormat="1" ht="19.5" customHeight="1" x14ac:dyDescent="0.15">
      <c r="A39" s="41"/>
      <c r="B39" s="36" t="s">
        <v>79</v>
      </c>
      <c r="C39" s="34">
        <f t="shared" si="1"/>
        <v>0</v>
      </c>
      <c r="D39" s="51">
        <v>0</v>
      </c>
      <c r="E39" s="51">
        <v>0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  <c r="O39" s="52">
        <v>0</v>
      </c>
      <c r="P39" s="9"/>
    </row>
    <row r="40" spans="1:16" s="8" customFormat="1" ht="19.5" customHeight="1" x14ac:dyDescent="0.15">
      <c r="A40" s="41"/>
      <c r="B40" s="36" t="s">
        <v>80</v>
      </c>
      <c r="C40" s="34">
        <f t="shared" si="1"/>
        <v>0</v>
      </c>
      <c r="D40" s="51">
        <v>0</v>
      </c>
      <c r="E40" s="51">
        <v>0</v>
      </c>
      <c r="F40" s="51">
        <v>0</v>
      </c>
      <c r="G40" s="51">
        <v>0</v>
      </c>
      <c r="H40" s="51">
        <v>0</v>
      </c>
      <c r="I40" s="51">
        <v>0</v>
      </c>
      <c r="J40" s="51">
        <v>0</v>
      </c>
      <c r="K40" s="51">
        <v>0</v>
      </c>
      <c r="L40" s="51">
        <v>0</v>
      </c>
      <c r="M40" s="51">
        <v>0</v>
      </c>
      <c r="N40" s="51">
        <v>0</v>
      </c>
      <c r="O40" s="52">
        <v>0</v>
      </c>
      <c r="P40" s="9"/>
    </row>
    <row r="41" spans="1:16" s="8" customFormat="1" ht="3" customHeight="1" x14ac:dyDescent="0.15">
      <c r="A41" s="42"/>
      <c r="B41" s="43"/>
      <c r="C41" s="44"/>
      <c r="D41" s="44"/>
      <c r="E41" s="44"/>
      <c r="F41" s="44"/>
      <c r="G41" s="44"/>
      <c r="H41" s="44"/>
      <c r="I41" s="44"/>
      <c r="J41" s="44"/>
      <c r="K41" s="45"/>
      <c r="L41" s="46"/>
      <c r="M41" s="46"/>
      <c r="N41" s="46"/>
      <c r="O41" s="47"/>
      <c r="P41" s="9"/>
    </row>
  </sheetData>
  <phoneticPr fontId="3"/>
  <pageMargins left="0.78740157480314965" right="0.78740157480314965" top="0.51181102362204722" bottom="0.98425196850393704" header="0.51181102362204722" footer="0.51181102362204722"/>
  <pageSetup paperSize="9" scale="92" firstPageNumber="55" orientation="portrait" blackAndWhite="1" useFirstPageNumber="1" r:id="rId1"/>
  <headerFooter scaleWithDoc="0"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42"/>
  <sheetViews>
    <sheetView view="pageBreakPreview" zoomScale="90" zoomScaleNormal="100" zoomScaleSheetLayoutView="90" workbookViewId="0">
      <pane xSplit="2" ySplit="7" topLeftCell="C35" activePane="bottomRight" state="frozen"/>
      <selection activeCell="O5" sqref="O5"/>
      <selection pane="topRight" activeCell="O5" sqref="O5"/>
      <selection pane="bottomLeft" activeCell="O5" sqref="O5"/>
      <selection pane="bottomRight" activeCell="O5" sqref="O5"/>
    </sheetView>
  </sheetViews>
  <sheetFormatPr defaultRowHeight="13.5" x14ac:dyDescent="0.15"/>
  <cols>
    <col min="1" max="1" width="5.875" style="1" customWidth="1"/>
    <col min="2" max="2" width="23.125" style="2" customWidth="1"/>
    <col min="3" max="3" width="5.625" style="2" customWidth="1"/>
    <col min="4" max="10" width="4.125" style="2" customWidth="1"/>
    <col min="11" max="11" width="4.125" style="3" customWidth="1"/>
    <col min="12" max="14" width="4.125" style="2" customWidth="1"/>
    <col min="15" max="15" width="4.125" style="3" customWidth="1"/>
    <col min="16" max="16" width="9" style="3"/>
    <col min="17" max="16384" width="9" style="2"/>
  </cols>
  <sheetData>
    <row r="1" spans="1:16" ht="11.25" customHeight="1" x14ac:dyDescent="0.15">
      <c r="A1" s="48" t="s">
        <v>0</v>
      </c>
    </row>
    <row r="2" spans="1:16" ht="54.95" customHeight="1" x14ac:dyDescent="0.15"/>
    <row r="3" spans="1:16" ht="17.25" customHeight="1" x14ac:dyDescent="0.15">
      <c r="A3" s="5" t="s">
        <v>148</v>
      </c>
    </row>
    <row r="4" spans="1:16" ht="5.0999999999999996" customHeight="1" x14ac:dyDescent="0.15">
      <c r="A4" s="6"/>
    </row>
    <row r="5" spans="1:16" s="8" customFormat="1" ht="17.25" customHeight="1" thickBot="1" x14ac:dyDescent="0.2">
      <c r="A5" s="7"/>
      <c r="K5" s="9"/>
      <c r="O5" s="10" t="s">
        <v>2</v>
      </c>
      <c r="P5" s="9"/>
    </row>
    <row r="6" spans="1:16" s="8" customFormat="1" ht="35.1" customHeight="1" thickTop="1" x14ac:dyDescent="0.15">
      <c r="A6" s="11" t="s">
        <v>3</v>
      </c>
      <c r="B6" s="12" t="s">
        <v>4</v>
      </c>
      <c r="C6" s="13" t="s">
        <v>5</v>
      </c>
      <c r="D6" s="13" t="s">
        <v>44</v>
      </c>
      <c r="E6" s="13" t="s">
        <v>45</v>
      </c>
      <c r="F6" s="14" t="s">
        <v>46</v>
      </c>
      <c r="G6" s="13" t="s">
        <v>47</v>
      </c>
      <c r="H6" s="13" t="s">
        <v>48</v>
      </c>
      <c r="I6" s="13" t="s">
        <v>49</v>
      </c>
      <c r="J6" s="13" t="s">
        <v>50</v>
      </c>
      <c r="K6" s="13" t="s">
        <v>51</v>
      </c>
      <c r="L6" s="13" t="s">
        <v>52</v>
      </c>
      <c r="M6" s="15" t="s">
        <v>15</v>
      </c>
      <c r="N6" s="15" t="s">
        <v>16</v>
      </c>
      <c r="O6" s="49" t="s">
        <v>17</v>
      </c>
      <c r="P6" s="9"/>
    </row>
    <row r="7" spans="1:16" s="8" customFormat="1" ht="3" customHeight="1" x14ac:dyDescent="0.15">
      <c r="A7" s="16"/>
      <c r="B7" s="17"/>
      <c r="C7" s="18"/>
      <c r="D7" s="18"/>
      <c r="E7" s="18"/>
      <c r="F7" s="19"/>
      <c r="G7" s="18"/>
      <c r="H7" s="18"/>
      <c r="I7" s="18"/>
      <c r="J7" s="18"/>
      <c r="K7" s="20"/>
      <c r="L7" s="21"/>
      <c r="M7" s="21"/>
      <c r="N7" s="21"/>
      <c r="O7" s="22"/>
      <c r="P7" s="9"/>
    </row>
    <row r="8" spans="1:16" s="8" customFormat="1" ht="19.5" customHeight="1" x14ac:dyDescent="0.15">
      <c r="A8" s="32" t="s">
        <v>149</v>
      </c>
      <c r="B8" s="66" t="s">
        <v>150</v>
      </c>
      <c r="C8" s="67">
        <f>SUM(C9:C10)</f>
        <v>0</v>
      </c>
      <c r="D8" s="67">
        <f t="shared" ref="D8:O8" si="0">SUM(D9:D10)</f>
        <v>0</v>
      </c>
      <c r="E8" s="67">
        <f t="shared" si="0"/>
        <v>0</v>
      </c>
      <c r="F8" s="67">
        <f t="shared" si="0"/>
        <v>0</v>
      </c>
      <c r="G8" s="67">
        <f t="shared" si="0"/>
        <v>0</v>
      </c>
      <c r="H8" s="67">
        <f t="shared" si="0"/>
        <v>0</v>
      </c>
      <c r="I8" s="67">
        <f t="shared" si="0"/>
        <v>0</v>
      </c>
      <c r="J8" s="67">
        <f t="shared" si="0"/>
        <v>0</v>
      </c>
      <c r="K8" s="67">
        <f t="shared" si="0"/>
        <v>0</v>
      </c>
      <c r="L8" s="67">
        <f t="shared" si="0"/>
        <v>0</v>
      </c>
      <c r="M8" s="67">
        <f t="shared" si="0"/>
        <v>0</v>
      </c>
      <c r="N8" s="67">
        <f t="shared" si="0"/>
        <v>0</v>
      </c>
      <c r="O8" s="68">
        <f t="shared" si="0"/>
        <v>0</v>
      </c>
      <c r="P8" s="9"/>
    </row>
    <row r="9" spans="1:16" s="8" customFormat="1" ht="19.5" customHeight="1" x14ac:dyDescent="0.15">
      <c r="A9" s="65"/>
      <c r="B9" s="36" t="s">
        <v>79</v>
      </c>
      <c r="C9" s="67">
        <f>SUM(D9:O9)</f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70">
        <v>0</v>
      </c>
      <c r="P9" s="9"/>
    </row>
    <row r="10" spans="1:16" s="8" customFormat="1" ht="19.5" customHeight="1" x14ac:dyDescent="0.15">
      <c r="A10" s="32"/>
      <c r="B10" s="36" t="s">
        <v>80</v>
      </c>
      <c r="C10" s="67">
        <f>SUM(D10:O10)</f>
        <v>0</v>
      </c>
      <c r="D10" s="69">
        <v>0</v>
      </c>
      <c r="E10" s="69">
        <v>0</v>
      </c>
      <c r="F10" s="69">
        <v>0</v>
      </c>
      <c r="G10" s="69">
        <v>0</v>
      </c>
      <c r="H10" s="69">
        <v>0</v>
      </c>
      <c r="I10" s="69">
        <v>0</v>
      </c>
      <c r="J10" s="69">
        <v>0</v>
      </c>
      <c r="K10" s="69">
        <v>0</v>
      </c>
      <c r="L10" s="69">
        <v>0</v>
      </c>
      <c r="M10" s="69">
        <v>0</v>
      </c>
      <c r="N10" s="69">
        <v>0</v>
      </c>
      <c r="O10" s="70">
        <v>0</v>
      </c>
      <c r="P10" s="9"/>
    </row>
    <row r="11" spans="1:16" s="8" customFormat="1" ht="19.5" customHeight="1" x14ac:dyDescent="0.15">
      <c r="A11" s="32" t="s">
        <v>151</v>
      </c>
      <c r="B11" s="57" t="s">
        <v>152</v>
      </c>
      <c r="C11" s="67">
        <f>SUM(C12:C13)</f>
        <v>2766</v>
      </c>
      <c r="D11" s="67">
        <f t="shared" ref="D11:O11" si="1">SUM(D12:D13)</f>
        <v>265</v>
      </c>
      <c r="E11" s="67">
        <f t="shared" si="1"/>
        <v>229</v>
      </c>
      <c r="F11" s="67">
        <f t="shared" si="1"/>
        <v>249</v>
      </c>
      <c r="G11" s="67">
        <f t="shared" si="1"/>
        <v>256</v>
      </c>
      <c r="H11" s="67">
        <f t="shared" si="1"/>
        <v>210</v>
      </c>
      <c r="I11" s="67">
        <f t="shared" si="1"/>
        <v>174</v>
      </c>
      <c r="J11" s="67">
        <f t="shared" si="1"/>
        <v>193</v>
      </c>
      <c r="K11" s="67">
        <f t="shared" si="1"/>
        <v>219</v>
      </c>
      <c r="L11" s="67">
        <f t="shared" si="1"/>
        <v>217</v>
      </c>
      <c r="M11" s="67">
        <f t="shared" si="1"/>
        <v>246</v>
      </c>
      <c r="N11" s="67">
        <f t="shared" si="1"/>
        <v>244</v>
      </c>
      <c r="O11" s="68">
        <f t="shared" si="1"/>
        <v>264</v>
      </c>
      <c r="P11" s="9"/>
    </row>
    <row r="12" spans="1:16" s="8" customFormat="1" ht="19.5" customHeight="1" x14ac:dyDescent="0.15">
      <c r="A12" s="32"/>
      <c r="B12" s="36" t="s">
        <v>79</v>
      </c>
      <c r="C12" s="67">
        <f>SUM(D12:O12)</f>
        <v>1321</v>
      </c>
      <c r="D12" s="71">
        <v>120</v>
      </c>
      <c r="E12" s="71">
        <v>96</v>
      </c>
      <c r="F12" s="71">
        <v>131</v>
      </c>
      <c r="G12" s="71">
        <v>118</v>
      </c>
      <c r="H12" s="71">
        <v>109</v>
      </c>
      <c r="I12" s="71">
        <v>86</v>
      </c>
      <c r="J12" s="71">
        <v>80</v>
      </c>
      <c r="K12" s="71">
        <v>112</v>
      </c>
      <c r="L12" s="71">
        <v>107</v>
      </c>
      <c r="M12" s="71">
        <v>124</v>
      </c>
      <c r="N12" s="71">
        <v>107</v>
      </c>
      <c r="O12" s="72">
        <v>131</v>
      </c>
      <c r="P12" s="9"/>
    </row>
    <row r="13" spans="1:16" s="8" customFormat="1" ht="19.5" customHeight="1" x14ac:dyDescent="0.15">
      <c r="A13" s="32"/>
      <c r="B13" s="36" t="s">
        <v>80</v>
      </c>
      <c r="C13" s="67">
        <f>SUM(D13:O13)</f>
        <v>1445</v>
      </c>
      <c r="D13" s="71">
        <v>145</v>
      </c>
      <c r="E13" s="71">
        <v>133</v>
      </c>
      <c r="F13" s="71">
        <v>118</v>
      </c>
      <c r="G13" s="71">
        <v>138</v>
      </c>
      <c r="H13" s="71">
        <v>101</v>
      </c>
      <c r="I13" s="71">
        <v>88</v>
      </c>
      <c r="J13" s="71">
        <v>113</v>
      </c>
      <c r="K13" s="71">
        <v>107</v>
      </c>
      <c r="L13" s="71">
        <v>110</v>
      </c>
      <c r="M13" s="71">
        <v>122</v>
      </c>
      <c r="N13" s="71">
        <v>137</v>
      </c>
      <c r="O13" s="72">
        <v>133</v>
      </c>
      <c r="P13" s="9"/>
    </row>
    <row r="14" spans="1:16" s="8" customFormat="1" ht="19.5" customHeight="1" x14ac:dyDescent="0.15">
      <c r="A14" s="32" t="s">
        <v>153</v>
      </c>
      <c r="B14" s="57" t="s">
        <v>154</v>
      </c>
      <c r="C14" s="67">
        <f>SUM(C15:C16)</f>
        <v>69</v>
      </c>
      <c r="D14" s="67">
        <f t="shared" ref="D14:O14" si="2">SUM(D15:D16)</f>
        <v>10</v>
      </c>
      <c r="E14" s="67">
        <f t="shared" si="2"/>
        <v>6</v>
      </c>
      <c r="F14" s="67">
        <f t="shared" si="2"/>
        <v>2</v>
      </c>
      <c r="G14" s="67">
        <f t="shared" si="2"/>
        <v>5</v>
      </c>
      <c r="H14" s="67">
        <f t="shared" si="2"/>
        <v>4</v>
      </c>
      <c r="I14" s="67">
        <f t="shared" si="2"/>
        <v>5</v>
      </c>
      <c r="J14" s="67">
        <f t="shared" si="2"/>
        <v>10</v>
      </c>
      <c r="K14" s="67">
        <f t="shared" si="2"/>
        <v>6</v>
      </c>
      <c r="L14" s="67">
        <f t="shared" si="2"/>
        <v>7</v>
      </c>
      <c r="M14" s="67">
        <f t="shared" si="2"/>
        <v>4</v>
      </c>
      <c r="N14" s="67">
        <f t="shared" si="2"/>
        <v>3</v>
      </c>
      <c r="O14" s="68">
        <f t="shared" si="2"/>
        <v>7</v>
      </c>
      <c r="P14" s="9"/>
    </row>
    <row r="15" spans="1:16" s="8" customFormat="1" ht="19.5" customHeight="1" x14ac:dyDescent="0.15">
      <c r="A15" s="32"/>
      <c r="B15" s="36" t="s">
        <v>79</v>
      </c>
      <c r="C15" s="67">
        <f>SUM(D15:O15)</f>
        <v>34</v>
      </c>
      <c r="D15" s="69">
        <v>5</v>
      </c>
      <c r="E15" s="69">
        <v>1</v>
      </c>
      <c r="F15" s="69">
        <v>0</v>
      </c>
      <c r="G15" s="69">
        <v>4</v>
      </c>
      <c r="H15" s="69">
        <v>2</v>
      </c>
      <c r="I15" s="71">
        <v>2</v>
      </c>
      <c r="J15" s="71">
        <v>4</v>
      </c>
      <c r="K15" s="71">
        <v>3</v>
      </c>
      <c r="L15" s="71">
        <v>5</v>
      </c>
      <c r="M15" s="71">
        <v>3</v>
      </c>
      <c r="N15" s="71">
        <v>2</v>
      </c>
      <c r="O15" s="72">
        <v>3</v>
      </c>
      <c r="P15" s="9"/>
    </row>
    <row r="16" spans="1:16" s="8" customFormat="1" ht="19.5" customHeight="1" x14ac:dyDescent="0.15">
      <c r="A16" s="32"/>
      <c r="B16" s="36" t="s">
        <v>80</v>
      </c>
      <c r="C16" s="67">
        <f>SUM(D16:O16)</f>
        <v>35</v>
      </c>
      <c r="D16" s="69">
        <v>5</v>
      </c>
      <c r="E16" s="69">
        <v>5</v>
      </c>
      <c r="F16" s="69">
        <v>2</v>
      </c>
      <c r="G16" s="69">
        <v>1</v>
      </c>
      <c r="H16" s="69">
        <v>2</v>
      </c>
      <c r="I16" s="69">
        <v>3</v>
      </c>
      <c r="J16" s="69">
        <v>6</v>
      </c>
      <c r="K16" s="69">
        <v>3</v>
      </c>
      <c r="L16" s="69">
        <v>2</v>
      </c>
      <c r="M16" s="69">
        <v>1</v>
      </c>
      <c r="N16" s="71">
        <v>1</v>
      </c>
      <c r="O16" s="72">
        <v>4</v>
      </c>
      <c r="P16" s="9"/>
    </row>
    <row r="17" spans="1:16" s="8" customFormat="1" ht="24" customHeight="1" x14ac:dyDescent="0.15">
      <c r="A17" s="32" t="s">
        <v>155</v>
      </c>
      <c r="B17" s="57" t="s">
        <v>156</v>
      </c>
      <c r="C17" s="67">
        <f>SUM(C18:C19)</f>
        <v>30</v>
      </c>
      <c r="D17" s="67">
        <f t="shared" ref="D17:O17" si="3">SUM(D18:D19)</f>
        <v>5</v>
      </c>
      <c r="E17" s="67">
        <f t="shared" si="3"/>
        <v>3</v>
      </c>
      <c r="F17" s="67">
        <f t="shared" si="3"/>
        <v>0</v>
      </c>
      <c r="G17" s="67">
        <f t="shared" si="3"/>
        <v>3</v>
      </c>
      <c r="H17" s="67">
        <f t="shared" si="3"/>
        <v>2</v>
      </c>
      <c r="I17" s="67">
        <f t="shared" si="3"/>
        <v>3</v>
      </c>
      <c r="J17" s="67">
        <f t="shared" si="3"/>
        <v>6</v>
      </c>
      <c r="K17" s="67">
        <f t="shared" si="3"/>
        <v>2</v>
      </c>
      <c r="L17" s="67">
        <f t="shared" si="3"/>
        <v>1</v>
      </c>
      <c r="M17" s="67">
        <f t="shared" si="3"/>
        <v>0</v>
      </c>
      <c r="N17" s="67">
        <f t="shared" si="3"/>
        <v>1</v>
      </c>
      <c r="O17" s="68">
        <f t="shared" si="3"/>
        <v>4</v>
      </c>
      <c r="P17" s="9"/>
    </row>
    <row r="18" spans="1:16" s="8" customFormat="1" ht="19.5" customHeight="1" x14ac:dyDescent="0.15">
      <c r="A18" s="32"/>
      <c r="B18" s="36" t="s">
        <v>79</v>
      </c>
      <c r="C18" s="67">
        <f>SUM(D18:O18)</f>
        <v>15</v>
      </c>
      <c r="D18" s="69">
        <v>3</v>
      </c>
      <c r="E18" s="69">
        <v>1</v>
      </c>
      <c r="F18" s="69">
        <v>0</v>
      </c>
      <c r="G18" s="69">
        <v>2</v>
      </c>
      <c r="H18" s="69">
        <v>1</v>
      </c>
      <c r="I18" s="69">
        <v>1</v>
      </c>
      <c r="J18" s="69">
        <v>2</v>
      </c>
      <c r="K18" s="69">
        <v>1</v>
      </c>
      <c r="L18" s="69">
        <v>1</v>
      </c>
      <c r="M18" s="69">
        <v>0</v>
      </c>
      <c r="N18" s="71">
        <v>1</v>
      </c>
      <c r="O18" s="72">
        <v>2</v>
      </c>
      <c r="P18" s="9"/>
    </row>
    <row r="19" spans="1:16" s="8" customFormat="1" ht="19.5" customHeight="1" x14ac:dyDescent="0.15">
      <c r="A19" s="32"/>
      <c r="B19" s="36" t="s">
        <v>80</v>
      </c>
      <c r="C19" s="67">
        <f>SUM(D19:O19)</f>
        <v>15</v>
      </c>
      <c r="D19" s="69">
        <v>2</v>
      </c>
      <c r="E19" s="69">
        <v>2</v>
      </c>
      <c r="F19" s="69">
        <v>0</v>
      </c>
      <c r="G19" s="69">
        <v>1</v>
      </c>
      <c r="H19" s="69">
        <v>1</v>
      </c>
      <c r="I19" s="69">
        <v>2</v>
      </c>
      <c r="J19" s="69">
        <v>4</v>
      </c>
      <c r="K19" s="69">
        <v>1</v>
      </c>
      <c r="L19" s="69">
        <v>0</v>
      </c>
      <c r="M19" s="69">
        <v>0</v>
      </c>
      <c r="N19" s="71">
        <v>0</v>
      </c>
      <c r="O19" s="72">
        <v>2</v>
      </c>
      <c r="P19" s="9"/>
    </row>
    <row r="20" spans="1:16" s="8" customFormat="1" ht="19.5" customHeight="1" x14ac:dyDescent="0.15">
      <c r="A20" s="32" t="s">
        <v>157</v>
      </c>
      <c r="B20" s="73" t="s">
        <v>158</v>
      </c>
      <c r="C20" s="67">
        <f>SUM(C21:C22)</f>
        <v>39</v>
      </c>
      <c r="D20" s="67">
        <f t="shared" ref="D20:O20" si="4">SUM(D21:D22)</f>
        <v>5</v>
      </c>
      <c r="E20" s="67">
        <f t="shared" si="4"/>
        <v>3</v>
      </c>
      <c r="F20" s="67">
        <f t="shared" si="4"/>
        <v>2</v>
      </c>
      <c r="G20" s="67">
        <f t="shared" si="4"/>
        <v>2</v>
      </c>
      <c r="H20" s="67">
        <f t="shared" si="4"/>
        <v>2</v>
      </c>
      <c r="I20" s="67">
        <f t="shared" si="4"/>
        <v>2</v>
      </c>
      <c r="J20" s="67">
        <f t="shared" si="4"/>
        <v>4</v>
      </c>
      <c r="K20" s="67">
        <f t="shared" si="4"/>
        <v>4</v>
      </c>
      <c r="L20" s="67">
        <f t="shared" si="4"/>
        <v>6</v>
      </c>
      <c r="M20" s="67">
        <f t="shared" si="4"/>
        <v>4</v>
      </c>
      <c r="N20" s="67">
        <f t="shared" si="4"/>
        <v>2</v>
      </c>
      <c r="O20" s="68">
        <f t="shared" si="4"/>
        <v>3</v>
      </c>
      <c r="P20" s="9"/>
    </row>
    <row r="21" spans="1:16" s="9" customFormat="1" ht="19.5" customHeight="1" x14ac:dyDescent="0.15">
      <c r="A21" s="32"/>
      <c r="B21" s="36" t="s">
        <v>79</v>
      </c>
      <c r="C21" s="67">
        <f>SUM(D21:O21)</f>
        <v>19</v>
      </c>
      <c r="D21" s="71">
        <v>2</v>
      </c>
      <c r="E21" s="71">
        <v>0</v>
      </c>
      <c r="F21" s="71">
        <v>0</v>
      </c>
      <c r="G21" s="71">
        <v>2</v>
      </c>
      <c r="H21" s="71">
        <v>1</v>
      </c>
      <c r="I21" s="71">
        <v>1</v>
      </c>
      <c r="J21" s="71">
        <v>2</v>
      </c>
      <c r="K21" s="71">
        <v>2</v>
      </c>
      <c r="L21" s="71">
        <v>4</v>
      </c>
      <c r="M21" s="71">
        <v>3</v>
      </c>
      <c r="N21" s="71">
        <v>1</v>
      </c>
      <c r="O21" s="72">
        <v>1</v>
      </c>
    </row>
    <row r="22" spans="1:16" s="8" customFormat="1" ht="19.5" customHeight="1" x14ac:dyDescent="0.15">
      <c r="A22" s="32"/>
      <c r="B22" s="36" t="s">
        <v>80</v>
      </c>
      <c r="C22" s="67">
        <f>SUM(D22:O22)</f>
        <v>20</v>
      </c>
      <c r="D22" s="71">
        <v>3</v>
      </c>
      <c r="E22" s="71">
        <v>3</v>
      </c>
      <c r="F22" s="71">
        <v>2</v>
      </c>
      <c r="G22" s="71">
        <v>0</v>
      </c>
      <c r="H22" s="71">
        <v>1</v>
      </c>
      <c r="I22" s="71">
        <v>1</v>
      </c>
      <c r="J22" s="71">
        <v>2</v>
      </c>
      <c r="K22" s="71">
        <v>2</v>
      </c>
      <c r="L22" s="71">
        <v>2</v>
      </c>
      <c r="M22" s="71">
        <v>1</v>
      </c>
      <c r="N22" s="71">
        <v>1</v>
      </c>
      <c r="O22" s="72">
        <v>2</v>
      </c>
      <c r="P22" s="9"/>
    </row>
    <row r="23" spans="1:16" s="8" customFormat="1" ht="19.5" customHeight="1" x14ac:dyDescent="0.15">
      <c r="A23" s="32" t="s">
        <v>159</v>
      </c>
      <c r="B23" s="73" t="s">
        <v>160</v>
      </c>
      <c r="C23" s="67">
        <f>SUM(C24:C25)</f>
        <v>1767</v>
      </c>
      <c r="D23" s="67">
        <f t="shared" ref="D23:O23" si="5">SUM(D24:D25)</f>
        <v>172</v>
      </c>
      <c r="E23" s="67">
        <f t="shared" si="5"/>
        <v>152</v>
      </c>
      <c r="F23" s="67">
        <f t="shared" si="5"/>
        <v>151</v>
      </c>
      <c r="G23" s="67">
        <f t="shared" si="5"/>
        <v>167</v>
      </c>
      <c r="H23" s="67">
        <f t="shared" si="5"/>
        <v>131</v>
      </c>
      <c r="I23" s="67">
        <f t="shared" si="5"/>
        <v>112</v>
      </c>
      <c r="J23" s="67">
        <f t="shared" si="5"/>
        <v>124</v>
      </c>
      <c r="K23" s="67">
        <f t="shared" si="5"/>
        <v>141</v>
      </c>
      <c r="L23" s="67">
        <f t="shared" si="5"/>
        <v>134</v>
      </c>
      <c r="M23" s="67">
        <f t="shared" si="5"/>
        <v>154</v>
      </c>
      <c r="N23" s="67">
        <f>SUM(N24:N25)</f>
        <v>160</v>
      </c>
      <c r="O23" s="68">
        <f t="shared" si="5"/>
        <v>169</v>
      </c>
      <c r="P23" s="9"/>
    </row>
    <row r="24" spans="1:16" s="8" customFormat="1" ht="19.5" customHeight="1" x14ac:dyDescent="0.15">
      <c r="A24" s="32"/>
      <c r="B24" s="36" t="s">
        <v>79</v>
      </c>
      <c r="C24" s="67">
        <f>SUM(D24:O24)</f>
        <v>835</v>
      </c>
      <c r="D24" s="71">
        <v>83</v>
      </c>
      <c r="E24" s="71">
        <v>66</v>
      </c>
      <c r="F24" s="71">
        <v>72</v>
      </c>
      <c r="G24" s="71">
        <v>75</v>
      </c>
      <c r="H24" s="71">
        <v>66</v>
      </c>
      <c r="I24" s="71">
        <v>53</v>
      </c>
      <c r="J24" s="71">
        <v>49</v>
      </c>
      <c r="K24" s="71">
        <v>66</v>
      </c>
      <c r="L24" s="71">
        <v>65</v>
      </c>
      <c r="M24" s="71">
        <v>81</v>
      </c>
      <c r="N24" s="71">
        <v>70</v>
      </c>
      <c r="O24" s="72">
        <v>89</v>
      </c>
      <c r="P24" s="9"/>
    </row>
    <row r="25" spans="1:16" s="8" customFormat="1" ht="19.5" customHeight="1" x14ac:dyDescent="0.15">
      <c r="A25" s="32"/>
      <c r="B25" s="36" t="s">
        <v>80</v>
      </c>
      <c r="C25" s="67">
        <f>SUM(D25:O25)</f>
        <v>932</v>
      </c>
      <c r="D25" s="71">
        <v>89</v>
      </c>
      <c r="E25" s="71">
        <v>86</v>
      </c>
      <c r="F25" s="71">
        <v>79</v>
      </c>
      <c r="G25" s="71">
        <v>92</v>
      </c>
      <c r="H25" s="71">
        <v>65</v>
      </c>
      <c r="I25" s="71">
        <v>59</v>
      </c>
      <c r="J25" s="71">
        <v>75</v>
      </c>
      <c r="K25" s="71">
        <v>75</v>
      </c>
      <c r="L25" s="71">
        <v>69</v>
      </c>
      <c r="M25" s="71">
        <v>73</v>
      </c>
      <c r="N25" s="71">
        <v>90</v>
      </c>
      <c r="O25" s="72">
        <v>80</v>
      </c>
      <c r="P25" s="9"/>
    </row>
    <row r="26" spans="1:16" s="8" customFormat="1" ht="19.5" customHeight="1" x14ac:dyDescent="0.15">
      <c r="A26" s="32" t="s">
        <v>161</v>
      </c>
      <c r="B26" s="57" t="s">
        <v>162</v>
      </c>
      <c r="C26" s="67">
        <f>SUM(C27:C28)</f>
        <v>16</v>
      </c>
      <c r="D26" s="67">
        <f t="shared" ref="D26:O26" si="6">SUM(D27:D28)</f>
        <v>1</v>
      </c>
      <c r="E26" s="67">
        <f t="shared" si="6"/>
        <v>1</v>
      </c>
      <c r="F26" s="67">
        <f t="shared" si="6"/>
        <v>1</v>
      </c>
      <c r="G26" s="67">
        <f t="shared" si="6"/>
        <v>1</v>
      </c>
      <c r="H26" s="67">
        <f t="shared" si="6"/>
        <v>1</v>
      </c>
      <c r="I26" s="67">
        <f t="shared" si="6"/>
        <v>2</v>
      </c>
      <c r="J26" s="67">
        <f t="shared" si="6"/>
        <v>0</v>
      </c>
      <c r="K26" s="67">
        <f t="shared" si="6"/>
        <v>1</v>
      </c>
      <c r="L26" s="67">
        <f t="shared" si="6"/>
        <v>5</v>
      </c>
      <c r="M26" s="67">
        <f t="shared" si="6"/>
        <v>2</v>
      </c>
      <c r="N26" s="67">
        <f t="shared" si="6"/>
        <v>0</v>
      </c>
      <c r="O26" s="68">
        <f t="shared" si="6"/>
        <v>1</v>
      </c>
      <c r="P26" s="9"/>
    </row>
    <row r="27" spans="1:16" s="8" customFormat="1" ht="19.5" customHeight="1" x14ac:dyDescent="0.15">
      <c r="A27" s="32"/>
      <c r="B27" s="36" t="s">
        <v>79</v>
      </c>
      <c r="C27" s="67">
        <f>SUM(D27:O27)</f>
        <v>4</v>
      </c>
      <c r="D27" s="71">
        <v>0</v>
      </c>
      <c r="E27" s="71">
        <v>0</v>
      </c>
      <c r="F27" s="71">
        <v>1</v>
      </c>
      <c r="G27" s="71">
        <v>0</v>
      </c>
      <c r="H27" s="71">
        <v>1</v>
      </c>
      <c r="I27" s="71">
        <v>1</v>
      </c>
      <c r="J27" s="71">
        <v>0</v>
      </c>
      <c r="K27" s="71">
        <v>0</v>
      </c>
      <c r="L27" s="71">
        <v>1</v>
      </c>
      <c r="M27" s="71">
        <v>0</v>
      </c>
      <c r="N27" s="71">
        <v>0</v>
      </c>
      <c r="O27" s="72">
        <v>0</v>
      </c>
      <c r="P27" s="9"/>
    </row>
    <row r="28" spans="1:16" s="8" customFormat="1" ht="19.5" customHeight="1" x14ac:dyDescent="0.15">
      <c r="A28" s="32"/>
      <c r="B28" s="36" t="s">
        <v>80</v>
      </c>
      <c r="C28" s="67">
        <f>SUM(D28:O28)</f>
        <v>12</v>
      </c>
      <c r="D28" s="71">
        <v>1</v>
      </c>
      <c r="E28" s="71">
        <v>1</v>
      </c>
      <c r="F28" s="71">
        <v>0</v>
      </c>
      <c r="G28" s="71">
        <v>1</v>
      </c>
      <c r="H28" s="71">
        <v>0</v>
      </c>
      <c r="I28" s="71">
        <v>1</v>
      </c>
      <c r="J28" s="71">
        <v>0</v>
      </c>
      <c r="K28" s="71">
        <v>1</v>
      </c>
      <c r="L28" s="71">
        <v>4</v>
      </c>
      <c r="M28" s="71">
        <v>2</v>
      </c>
      <c r="N28" s="71">
        <v>0</v>
      </c>
      <c r="O28" s="72">
        <v>1</v>
      </c>
      <c r="P28" s="9"/>
    </row>
    <row r="29" spans="1:16" s="8" customFormat="1" ht="19.5" customHeight="1" x14ac:dyDescent="0.15">
      <c r="A29" s="32" t="s">
        <v>163</v>
      </c>
      <c r="B29" s="39" t="s">
        <v>164</v>
      </c>
      <c r="C29" s="67">
        <f>SUM(C30:C31)</f>
        <v>215</v>
      </c>
      <c r="D29" s="67">
        <f t="shared" ref="D29:O29" si="7">SUM(D30:D31)</f>
        <v>19</v>
      </c>
      <c r="E29" s="67">
        <f t="shared" si="7"/>
        <v>20</v>
      </c>
      <c r="F29" s="67">
        <f t="shared" si="7"/>
        <v>21</v>
      </c>
      <c r="G29" s="67">
        <f t="shared" si="7"/>
        <v>22</v>
      </c>
      <c r="H29" s="67">
        <f t="shared" si="7"/>
        <v>15</v>
      </c>
      <c r="I29" s="67">
        <f t="shared" si="7"/>
        <v>13</v>
      </c>
      <c r="J29" s="67">
        <f t="shared" si="7"/>
        <v>22</v>
      </c>
      <c r="K29" s="67">
        <f t="shared" si="7"/>
        <v>15</v>
      </c>
      <c r="L29" s="67">
        <f t="shared" si="7"/>
        <v>20</v>
      </c>
      <c r="M29" s="67">
        <f t="shared" si="7"/>
        <v>16</v>
      </c>
      <c r="N29" s="67">
        <f t="shared" si="7"/>
        <v>18</v>
      </c>
      <c r="O29" s="68">
        <f t="shared" si="7"/>
        <v>14</v>
      </c>
      <c r="P29" s="9"/>
    </row>
    <row r="30" spans="1:16" s="8" customFormat="1" ht="19.5" customHeight="1" x14ac:dyDescent="0.15">
      <c r="A30" s="32"/>
      <c r="B30" s="36" t="s">
        <v>79</v>
      </c>
      <c r="C30" s="67">
        <f>SUM(D30:O30)</f>
        <v>128</v>
      </c>
      <c r="D30" s="71">
        <v>13</v>
      </c>
      <c r="E30" s="71">
        <v>8</v>
      </c>
      <c r="F30" s="71">
        <v>13</v>
      </c>
      <c r="G30" s="71">
        <v>15</v>
      </c>
      <c r="H30" s="71">
        <v>10</v>
      </c>
      <c r="I30" s="71">
        <v>8</v>
      </c>
      <c r="J30" s="71">
        <v>12</v>
      </c>
      <c r="K30" s="71">
        <v>8</v>
      </c>
      <c r="L30" s="71">
        <v>10</v>
      </c>
      <c r="M30" s="71">
        <v>9</v>
      </c>
      <c r="N30" s="71">
        <v>12</v>
      </c>
      <c r="O30" s="72">
        <v>10</v>
      </c>
      <c r="P30" s="9"/>
    </row>
    <row r="31" spans="1:16" s="8" customFormat="1" ht="19.5" customHeight="1" x14ac:dyDescent="0.15">
      <c r="A31" s="32"/>
      <c r="B31" s="36" t="s">
        <v>80</v>
      </c>
      <c r="C31" s="67">
        <f>SUM(D31:O31)</f>
        <v>87</v>
      </c>
      <c r="D31" s="71">
        <v>6</v>
      </c>
      <c r="E31" s="71">
        <v>12</v>
      </c>
      <c r="F31" s="71">
        <v>8</v>
      </c>
      <c r="G31" s="71">
        <v>7</v>
      </c>
      <c r="H31" s="71">
        <v>5</v>
      </c>
      <c r="I31" s="71">
        <v>5</v>
      </c>
      <c r="J31" s="71">
        <v>10</v>
      </c>
      <c r="K31" s="71">
        <v>7</v>
      </c>
      <c r="L31" s="71">
        <v>10</v>
      </c>
      <c r="M31" s="71">
        <v>7</v>
      </c>
      <c r="N31" s="71">
        <v>6</v>
      </c>
      <c r="O31" s="72">
        <v>4</v>
      </c>
      <c r="P31" s="9"/>
    </row>
    <row r="32" spans="1:16" s="8" customFormat="1" ht="19.5" customHeight="1" x14ac:dyDescent="0.15">
      <c r="A32" s="32" t="s">
        <v>165</v>
      </c>
      <c r="B32" s="57" t="s">
        <v>166</v>
      </c>
      <c r="C32" s="67">
        <f>SUM(C33:C34)</f>
        <v>322</v>
      </c>
      <c r="D32" s="67">
        <f t="shared" ref="D32:O32" si="8">SUM(D33:D34)</f>
        <v>38</v>
      </c>
      <c r="E32" s="67">
        <f t="shared" si="8"/>
        <v>31</v>
      </c>
      <c r="F32" s="67">
        <f t="shared" si="8"/>
        <v>22</v>
      </c>
      <c r="G32" s="67">
        <f t="shared" si="8"/>
        <v>28</v>
      </c>
      <c r="H32" s="67">
        <f t="shared" si="8"/>
        <v>25</v>
      </c>
      <c r="I32" s="67">
        <f t="shared" si="8"/>
        <v>13</v>
      </c>
      <c r="J32" s="67">
        <f t="shared" si="8"/>
        <v>25</v>
      </c>
      <c r="K32" s="67">
        <f t="shared" si="8"/>
        <v>27</v>
      </c>
      <c r="L32" s="67">
        <f t="shared" si="8"/>
        <v>26</v>
      </c>
      <c r="M32" s="67">
        <f t="shared" si="8"/>
        <v>32</v>
      </c>
      <c r="N32" s="67">
        <f t="shared" si="8"/>
        <v>23</v>
      </c>
      <c r="O32" s="68">
        <f t="shared" si="8"/>
        <v>32</v>
      </c>
      <c r="P32" s="9"/>
    </row>
    <row r="33" spans="1:16" s="8" customFormat="1" ht="19.5" customHeight="1" x14ac:dyDescent="0.15">
      <c r="A33" s="32"/>
      <c r="B33" s="36" t="s">
        <v>79</v>
      </c>
      <c r="C33" s="67">
        <f>SUM(D33:O33)</f>
        <v>190</v>
      </c>
      <c r="D33" s="71">
        <v>20</v>
      </c>
      <c r="E33" s="71">
        <v>19</v>
      </c>
      <c r="F33" s="71">
        <v>13</v>
      </c>
      <c r="G33" s="71">
        <v>18</v>
      </c>
      <c r="H33" s="71">
        <v>15</v>
      </c>
      <c r="I33" s="71">
        <v>8</v>
      </c>
      <c r="J33" s="71">
        <v>12</v>
      </c>
      <c r="K33" s="71">
        <v>14</v>
      </c>
      <c r="L33" s="71">
        <v>17</v>
      </c>
      <c r="M33" s="71">
        <v>20</v>
      </c>
      <c r="N33" s="71">
        <v>12</v>
      </c>
      <c r="O33" s="72">
        <v>22</v>
      </c>
      <c r="P33" s="9"/>
    </row>
    <row r="34" spans="1:16" s="8" customFormat="1" ht="19.5" customHeight="1" x14ac:dyDescent="0.15">
      <c r="A34" s="32"/>
      <c r="B34" s="36" t="s">
        <v>80</v>
      </c>
      <c r="C34" s="67">
        <f>SUM(D34:O34)</f>
        <v>132</v>
      </c>
      <c r="D34" s="71">
        <v>18</v>
      </c>
      <c r="E34" s="71">
        <v>12</v>
      </c>
      <c r="F34" s="71">
        <v>9</v>
      </c>
      <c r="G34" s="71">
        <v>10</v>
      </c>
      <c r="H34" s="71">
        <v>10</v>
      </c>
      <c r="I34" s="71">
        <v>5</v>
      </c>
      <c r="J34" s="71">
        <v>13</v>
      </c>
      <c r="K34" s="71">
        <v>13</v>
      </c>
      <c r="L34" s="71">
        <v>9</v>
      </c>
      <c r="M34" s="71">
        <v>12</v>
      </c>
      <c r="N34" s="71">
        <v>11</v>
      </c>
      <c r="O34" s="72">
        <v>10</v>
      </c>
      <c r="P34" s="9"/>
    </row>
    <row r="35" spans="1:16" s="8" customFormat="1" ht="24" customHeight="1" x14ac:dyDescent="0.15">
      <c r="A35" s="32" t="s">
        <v>167</v>
      </c>
      <c r="B35" s="57" t="s">
        <v>168</v>
      </c>
      <c r="C35" s="67">
        <f>SUM(C36:C37)</f>
        <v>105</v>
      </c>
      <c r="D35" s="67">
        <f t="shared" ref="D35:O35" si="9">SUM(D36:D37)</f>
        <v>13</v>
      </c>
      <c r="E35" s="67">
        <f t="shared" si="9"/>
        <v>10</v>
      </c>
      <c r="F35" s="67">
        <f t="shared" si="9"/>
        <v>18</v>
      </c>
      <c r="G35" s="67">
        <f t="shared" si="9"/>
        <v>13</v>
      </c>
      <c r="H35" s="67">
        <f t="shared" si="9"/>
        <v>5</v>
      </c>
      <c r="I35" s="67">
        <f t="shared" si="9"/>
        <v>9</v>
      </c>
      <c r="J35" s="67">
        <f t="shared" si="9"/>
        <v>2</v>
      </c>
      <c r="K35" s="67">
        <f t="shared" si="9"/>
        <v>8</v>
      </c>
      <c r="L35" s="67">
        <f t="shared" si="9"/>
        <v>8</v>
      </c>
      <c r="M35" s="67">
        <f t="shared" si="9"/>
        <v>2</v>
      </c>
      <c r="N35" s="67">
        <f t="shared" si="9"/>
        <v>9</v>
      </c>
      <c r="O35" s="68">
        <f t="shared" si="9"/>
        <v>8</v>
      </c>
      <c r="P35" s="9"/>
    </row>
    <row r="36" spans="1:16" s="8" customFormat="1" ht="19.5" customHeight="1" x14ac:dyDescent="0.15">
      <c r="A36" s="32"/>
      <c r="B36" s="36" t="s">
        <v>79</v>
      </c>
      <c r="C36" s="67">
        <f>SUM(D36:O36)</f>
        <v>34</v>
      </c>
      <c r="D36" s="71">
        <v>2</v>
      </c>
      <c r="E36" s="71">
        <v>5</v>
      </c>
      <c r="F36" s="71">
        <v>5</v>
      </c>
      <c r="G36" s="71">
        <v>4</v>
      </c>
      <c r="H36" s="71">
        <v>2</v>
      </c>
      <c r="I36" s="71">
        <v>5</v>
      </c>
      <c r="J36" s="71">
        <v>0</v>
      </c>
      <c r="K36" s="71">
        <v>4</v>
      </c>
      <c r="L36" s="71">
        <v>3</v>
      </c>
      <c r="M36" s="71">
        <v>1</v>
      </c>
      <c r="N36" s="71">
        <v>1</v>
      </c>
      <c r="O36" s="72">
        <v>2</v>
      </c>
      <c r="P36" s="9"/>
    </row>
    <row r="37" spans="1:16" s="8" customFormat="1" ht="19.5" customHeight="1" x14ac:dyDescent="0.15">
      <c r="A37" s="32"/>
      <c r="B37" s="36" t="s">
        <v>80</v>
      </c>
      <c r="C37" s="67">
        <f>SUM(D37:O37)</f>
        <v>71</v>
      </c>
      <c r="D37" s="71">
        <v>11</v>
      </c>
      <c r="E37" s="71">
        <v>5</v>
      </c>
      <c r="F37" s="71">
        <v>13</v>
      </c>
      <c r="G37" s="71">
        <v>9</v>
      </c>
      <c r="H37" s="71">
        <v>3</v>
      </c>
      <c r="I37" s="71">
        <v>4</v>
      </c>
      <c r="J37" s="71">
        <v>2</v>
      </c>
      <c r="K37" s="71">
        <v>4</v>
      </c>
      <c r="L37" s="71">
        <v>5</v>
      </c>
      <c r="M37" s="71">
        <v>1</v>
      </c>
      <c r="N37" s="71">
        <v>8</v>
      </c>
      <c r="O37" s="72">
        <v>6</v>
      </c>
      <c r="P37" s="9"/>
    </row>
    <row r="38" spans="1:16" s="8" customFormat="1" ht="19.5" customHeight="1" x14ac:dyDescent="0.15">
      <c r="A38" s="32" t="s">
        <v>169</v>
      </c>
      <c r="B38" s="57" t="s">
        <v>170</v>
      </c>
      <c r="C38" s="67">
        <f>SUM(C39:C40)</f>
        <v>31</v>
      </c>
      <c r="D38" s="67">
        <f t="shared" ref="D38:O38" si="10">SUM(D39:D40)</f>
        <v>5</v>
      </c>
      <c r="E38" s="67">
        <f t="shared" si="10"/>
        <v>5</v>
      </c>
      <c r="F38" s="67">
        <f t="shared" si="10"/>
        <v>2</v>
      </c>
      <c r="G38" s="67">
        <f t="shared" si="10"/>
        <v>4</v>
      </c>
      <c r="H38" s="67">
        <f t="shared" si="10"/>
        <v>2</v>
      </c>
      <c r="I38" s="67">
        <f t="shared" si="10"/>
        <v>1</v>
      </c>
      <c r="J38" s="67">
        <f t="shared" si="10"/>
        <v>2</v>
      </c>
      <c r="K38" s="67">
        <f t="shared" si="10"/>
        <v>1</v>
      </c>
      <c r="L38" s="67">
        <f t="shared" si="10"/>
        <v>2</v>
      </c>
      <c r="M38" s="67">
        <f t="shared" si="10"/>
        <v>1</v>
      </c>
      <c r="N38" s="67">
        <f t="shared" si="10"/>
        <v>3</v>
      </c>
      <c r="O38" s="68">
        <f t="shared" si="10"/>
        <v>3</v>
      </c>
      <c r="P38" s="9"/>
    </row>
    <row r="39" spans="1:16" s="8" customFormat="1" ht="19.5" customHeight="1" x14ac:dyDescent="0.15">
      <c r="A39" s="41"/>
      <c r="B39" s="36" t="s">
        <v>171</v>
      </c>
      <c r="C39" s="67">
        <f>SUM(D39:O39)</f>
        <v>15</v>
      </c>
      <c r="D39" s="71">
        <v>3</v>
      </c>
      <c r="E39" s="71">
        <v>2</v>
      </c>
      <c r="F39" s="71">
        <v>1</v>
      </c>
      <c r="G39" s="71">
        <v>3</v>
      </c>
      <c r="H39" s="71">
        <v>0</v>
      </c>
      <c r="I39" s="71">
        <v>0</v>
      </c>
      <c r="J39" s="71">
        <v>1</v>
      </c>
      <c r="K39" s="71">
        <v>1</v>
      </c>
      <c r="L39" s="71">
        <v>2</v>
      </c>
      <c r="M39" s="71">
        <v>0</v>
      </c>
      <c r="N39" s="71">
        <v>0</v>
      </c>
      <c r="O39" s="72">
        <v>2</v>
      </c>
      <c r="P39" s="9"/>
    </row>
    <row r="40" spans="1:16" s="8" customFormat="1" ht="19.5" customHeight="1" x14ac:dyDescent="0.15">
      <c r="A40" s="41"/>
      <c r="B40" s="36" t="s">
        <v>80</v>
      </c>
      <c r="C40" s="67">
        <f>SUM(D40:O40)</f>
        <v>16</v>
      </c>
      <c r="D40" s="71">
        <v>2</v>
      </c>
      <c r="E40" s="71">
        <v>3</v>
      </c>
      <c r="F40" s="71">
        <v>1</v>
      </c>
      <c r="G40" s="71">
        <v>1</v>
      </c>
      <c r="H40" s="71">
        <v>2</v>
      </c>
      <c r="I40" s="71">
        <v>1</v>
      </c>
      <c r="J40" s="71">
        <v>1</v>
      </c>
      <c r="K40" s="71">
        <v>0</v>
      </c>
      <c r="L40" s="71">
        <v>0</v>
      </c>
      <c r="M40" s="71">
        <v>1</v>
      </c>
      <c r="N40" s="71">
        <v>3</v>
      </c>
      <c r="O40" s="72">
        <v>1</v>
      </c>
      <c r="P40" s="9"/>
    </row>
    <row r="41" spans="1:16" s="8" customFormat="1" ht="3" customHeight="1" x14ac:dyDescent="0.15">
      <c r="A41" s="42"/>
      <c r="B41" s="74"/>
      <c r="C41" s="44"/>
      <c r="D41" s="44"/>
      <c r="E41" s="44"/>
      <c r="F41" s="44"/>
      <c r="G41" s="44"/>
      <c r="H41" s="44"/>
      <c r="I41" s="44"/>
      <c r="J41" s="44"/>
      <c r="K41" s="45"/>
      <c r="L41" s="46"/>
      <c r="M41" s="46"/>
      <c r="N41" s="46"/>
      <c r="O41" s="47"/>
      <c r="P41" s="9"/>
    </row>
    <row r="42" spans="1:16" ht="12.75" customHeight="1" x14ac:dyDescent="0.15"/>
  </sheetData>
  <phoneticPr fontId="3"/>
  <pageMargins left="0.78740157480314965" right="0.78740157480314965" top="0.51181102362204722" bottom="0.98425196850393704" header="0.51181102362204722" footer="0.51181102362204722"/>
  <pageSetup paperSize="9" scale="92" firstPageNumber="56" orientation="portrait" blackAndWhite="1" useFirstPageNumber="1" r:id="rId1"/>
  <headerFooter scaleWithDoc="0"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41"/>
  <sheetViews>
    <sheetView view="pageBreakPreview" zoomScale="90" zoomScaleNormal="100" zoomScaleSheetLayoutView="90" workbookViewId="0">
      <pane ySplit="7" topLeftCell="A32" activePane="bottomLeft" state="frozen"/>
      <selection activeCell="O5" sqref="O5"/>
      <selection pane="bottomLeft" activeCell="O5" sqref="O5"/>
    </sheetView>
  </sheetViews>
  <sheetFormatPr defaultRowHeight="13.5" x14ac:dyDescent="0.15"/>
  <cols>
    <col min="1" max="1" width="5.875" style="1" customWidth="1"/>
    <col min="2" max="2" width="23.625" style="2" customWidth="1"/>
    <col min="3" max="3" width="5.625" style="2" customWidth="1"/>
    <col min="4" max="10" width="4.125" style="2" customWidth="1"/>
    <col min="11" max="11" width="4.125" style="3" customWidth="1"/>
    <col min="12" max="14" width="4.125" style="2" customWidth="1"/>
    <col min="15" max="15" width="4.125" style="3" customWidth="1"/>
    <col min="16" max="16" width="9" style="3"/>
    <col min="17" max="16384" width="9" style="2"/>
  </cols>
  <sheetData>
    <row r="1" spans="1:16" ht="11.25" customHeight="1" x14ac:dyDescent="0.15">
      <c r="O1" s="4" t="s">
        <v>0</v>
      </c>
    </row>
    <row r="2" spans="1:16" ht="54.95" customHeight="1" x14ac:dyDescent="0.15"/>
    <row r="3" spans="1:16" ht="17.25" customHeight="1" x14ac:dyDescent="0.15">
      <c r="A3" s="5" t="s">
        <v>172</v>
      </c>
    </row>
    <row r="4" spans="1:16" ht="5.0999999999999996" customHeight="1" x14ac:dyDescent="0.15">
      <c r="A4" s="6"/>
    </row>
    <row r="5" spans="1:16" s="8" customFormat="1" ht="17.25" customHeight="1" thickBot="1" x14ac:dyDescent="0.2">
      <c r="A5" s="7"/>
      <c r="K5" s="9"/>
      <c r="O5" s="10" t="s">
        <v>2</v>
      </c>
      <c r="P5" s="9"/>
    </row>
    <row r="6" spans="1:16" s="8" customFormat="1" ht="35.1" customHeight="1" thickTop="1" x14ac:dyDescent="0.15">
      <c r="A6" s="11" t="s">
        <v>3</v>
      </c>
      <c r="B6" s="12" t="s">
        <v>173</v>
      </c>
      <c r="C6" s="13" t="s">
        <v>5</v>
      </c>
      <c r="D6" s="13" t="s">
        <v>44</v>
      </c>
      <c r="E6" s="13" t="s">
        <v>45</v>
      </c>
      <c r="F6" s="14" t="s">
        <v>46</v>
      </c>
      <c r="G6" s="13" t="s">
        <v>47</v>
      </c>
      <c r="H6" s="13" t="s">
        <v>48</v>
      </c>
      <c r="I6" s="13" t="s">
        <v>49</v>
      </c>
      <c r="J6" s="13" t="s">
        <v>50</v>
      </c>
      <c r="K6" s="13" t="s">
        <v>51</v>
      </c>
      <c r="L6" s="13" t="s">
        <v>52</v>
      </c>
      <c r="M6" s="15" t="s">
        <v>15</v>
      </c>
      <c r="N6" s="15" t="s">
        <v>16</v>
      </c>
      <c r="O6" s="49" t="s">
        <v>17</v>
      </c>
      <c r="P6" s="9"/>
    </row>
    <row r="7" spans="1:16" s="8" customFormat="1" ht="3" customHeight="1" x14ac:dyDescent="0.15">
      <c r="A7" s="16"/>
      <c r="B7" s="17"/>
      <c r="C7" s="18"/>
      <c r="D7" s="18"/>
      <c r="E7" s="18"/>
      <c r="F7" s="19"/>
      <c r="G7" s="18"/>
      <c r="H7" s="18"/>
      <c r="I7" s="18"/>
      <c r="J7" s="18"/>
      <c r="K7" s="20"/>
      <c r="L7" s="21"/>
      <c r="M7" s="21"/>
      <c r="N7" s="21"/>
      <c r="O7" s="22"/>
      <c r="P7" s="9"/>
    </row>
    <row r="8" spans="1:16" s="8" customFormat="1" ht="19.5" customHeight="1" x14ac:dyDescent="0.15">
      <c r="A8" s="32" t="s">
        <v>174</v>
      </c>
      <c r="B8" s="63" t="s">
        <v>175</v>
      </c>
      <c r="C8" s="67">
        <f t="shared" ref="C8:C40" si="0">SUM(D8:O8)</f>
        <v>299</v>
      </c>
      <c r="D8" s="67">
        <f>SUM(D9:D10)</f>
        <v>32</v>
      </c>
      <c r="E8" s="67">
        <f t="shared" ref="E8:O8" si="1">SUM(E9:E10)</f>
        <v>24</v>
      </c>
      <c r="F8" s="67">
        <f t="shared" si="1"/>
        <v>25</v>
      </c>
      <c r="G8" s="67">
        <f t="shared" si="1"/>
        <v>27</v>
      </c>
      <c r="H8" s="67">
        <f t="shared" si="1"/>
        <v>26</v>
      </c>
      <c r="I8" s="67">
        <f t="shared" si="1"/>
        <v>16</v>
      </c>
      <c r="J8" s="67">
        <f t="shared" si="1"/>
        <v>24</v>
      </c>
      <c r="K8" s="67">
        <f t="shared" si="1"/>
        <v>16</v>
      </c>
      <c r="L8" s="67">
        <f t="shared" si="1"/>
        <v>20</v>
      </c>
      <c r="M8" s="67">
        <f t="shared" si="1"/>
        <v>35</v>
      </c>
      <c r="N8" s="67">
        <f t="shared" si="1"/>
        <v>27</v>
      </c>
      <c r="O8" s="68">
        <f t="shared" si="1"/>
        <v>27</v>
      </c>
      <c r="P8" s="9"/>
    </row>
    <row r="9" spans="1:16" s="8" customFormat="1" ht="19.5" customHeight="1" x14ac:dyDescent="0.15">
      <c r="A9" s="65"/>
      <c r="B9" s="36" t="s">
        <v>79</v>
      </c>
      <c r="C9" s="67">
        <f t="shared" si="0"/>
        <v>155</v>
      </c>
      <c r="D9" s="71">
        <v>14</v>
      </c>
      <c r="E9" s="71">
        <v>9</v>
      </c>
      <c r="F9" s="71">
        <v>14</v>
      </c>
      <c r="G9" s="71">
        <v>14</v>
      </c>
      <c r="H9" s="71">
        <v>13</v>
      </c>
      <c r="I9" s="71">
        <v>9</v>
      </c>
      <c r="J9" s="71">
        <v>10</v>
      </c>
      <c r="K9" s="71">
        <v>8</v>
      </c>
      <c r="L9" s="71">
        <v>10</v>
      </c>
      <c r="M9" s="71">
        <v>23</v>
      </c>
      <c r="N9" s="71">
        <v>18</v>
      </c>
      <c r="O9" s="72">
        <v>13</v>
      </c>
      <c r="P9" s="9"/>
    </row>
    <row r="10" spans="1:16" s="8" customFormat="1" ht="19.5" customHeight="1" x14ac:dyDescent="0.15">
      <c r="A10" s="32"/>
      <c r="B10" s="36" t="s">
        <v>80</v>
      </c>
      <c r="C10" s="67">
        <f t="shared" si="0"/>
        <v>144</v>
      </c>
      <c r="D10" s="71">
        <v>18</v>
      </c>
      <c r="E10" s="71">
        <v>15</v>
      </c>
      <c r="F10" s="71">
        <v>11</v>
      </c>
      <c r="G10" s="71">
        <v>13</v>
      </c>
      <c r="H10" s="71">
        <v>13</v>
      </c>
      <c r="I10" s="71">
        <v>7</v>
      </c>
      <c r="J10" s="71">
        <v>14</v>
      </c>
      <c r="K10" s="71">
        <v>8</v>
      </c>
      <c r="L10" s="71">
        <v>10</v>
      </c>
      <c r="M10" s="71">
        <v>12</v>
      </c>
      <c r="N10" s="71">
        <v>9</v>
      </c>
      <c r="O10" s="72">
        <v>14</v>
      </c>
      <c r="P10" s="9"/>
    </row>
    <row r="11" spans="1:16" s="8" customFormat="1" ht="19.5" customHeight="1" x14ac:dyDescent="0.15">
      <c r="A11" s="32" t="s">
        <v>176</v>
      </c>
      <c r="B11" s="57" t="s">
        <v>177</v>
      </c>
      <c r="C11" s="67">
        <f t="shared" si="0"/>
        <v>751</v>
      </c>
      <c r="D11" s="67">
        <f t="shared" ref="D11:O11" si="2">SUM(D12:D13)</f>
        <v>59</v>
      </c>
      <c r="E11" s="67">
        <f t="shared" si="2"/>
        <v>59</v>
      </c>
      <c r="F11" s="67">
        <f t="shared" si="2"/>
        <v>59</v>
      </c>
      <c r="G11" s="67">
        <f t="shared" si="2"/>
        <v>70</v>
      </c>
      <c r="H11" s="67">
        <f t="shared" si="2"/>
        <v>54</v>
      </c>
      <c r="I11" s="67">
        <f t="shared" si="2"/>
        <v>57</v>
      </c>
      <c r="J11" s="67">
        <f t="shared" si="2"/>
        <v>48</v>
      </c>
      <c r="K11" s="67">
        <f t="shared" si="2"/>
        <v>71</v>
      </c>
      <c r="L11" s="67">
        <f t="shared" si="2"/>
        <v>51</v>
      </c>
      <c r="M11" s="67">
        <f t="shared" si="2"/>
        <v>62</v>
      </c>
      <c r="N11" s="67">
        <f t="shared" si="2"/>
        <v>78</v>
      </c>
      <c r="O11" s="68">
        <f t="shared" si="2"/>
        <v>83</v>
      </c>
      <c r="P11" s="9"/>
    </row>
    <row r="12" spans="1:16" s="8" customFormat="1" ht="19.5" customHeight="1" x14ac:dyDescent="0.15">
      <c r="A12" s="32"/>
      <c r="B12" s="36" t="s">
        <v>79</v>
      </c>
      <c r="C12" s="67">
        <f>SUM(D12:O12)</f>
        <v>295</v>
      </c>
      <c r="D12" s="71">
        <v>28</v>
      </c>
      <c r="E12" s="71">
        <v>21</v>
      </c>
      <c r="F12" s="71">
        <v>24</v>
      </c>
      <c r="G12" s="71">
        <v>20</v>
      </c>
      <c r="H12" s="71">
        <v>24</v>
      </c>
      <c r="I12" s="71">
        <v>22</v>
      </c>
      <c r="J12" s="71">
        <v>14</v>
      </c>
      <c r="K12" s="71">
        <v>30</v>
      </c>
      <c r="L12" s="71">
        <v>21</v>
      </c>
      <c r="M12" s="71">
        <v>25</v>
      </c>
      <c r="N12" s="71">
        <v>27</v>
      </c>
      <c r="O12" s="72">
        <v>39</v>
      </c>
      <c r="P12" s="9"/>
    </row>
    <row r="13" spans="1:16" s="8" customFormat="1" ht="19.5" customHeight="1" x14ac:dyDescent="0.15">
      <c r="A13" s="32"/>
      <c r="B13" s="36" t="s">
        <v>80</v>
      </c>
      <c r="C13" s="67">
        <f>SUM(D13:O13)</f>
        <v>456</v>
      </c>
      <c r="D13" s="71">
        <v>31</v>
      </c>
      <c r="E13" s="71">
        <v>38</v>
      </c>
      <c r="F13" s="71">
        <v>35</v>
      </c>
      <c r="G13" s="71">
        <v>50</v>
      </c>
      <c r="H13" s="71">
        <v>30</v>
      </c>
      <c r="I13" s="71">
        <v>35</v>
      </c>
      <c r="J13" s="71">
        <v>34</v>
      </c>
      <c r="K13" s="71">
        <v>41</v>
      </c>
      <c r="L13" s="71">
        <v>30</v>
      </c>
      <c r="M13" s="71">
        <v>37</v>
      </c>
      <c r="N13" s="71">
        <v>51</v>
      </c>
      <c r="O13" s="72">
        <v>44</v>
      </c>
      <c r="P13" s="9"/>
    </row>
    <row r="14" spans="1:16" s="8" customFormat="1" ht="19.5" customHeight="1" x14ac:dyDescent="0.15">
      <c r="A14" s="32" t="s">
        <v>178</v>
      </c>
      <c r="B14" s="57" t="s">
        <v>179</v>
      </c>
      <c r="C14" s="67">
        <f t="shared" si="0"/>
        <v>28</v>
      </c>
      <c r="D14" s="67">
        <f>SUM(D15:D16)</f>
        <v>5</v>
      </c>
      <c r="E14" s="67">
        <f t="shared" ref="E14:O14" si="3">SUM(E15:E16)</f>
        <v>2</v>
      </c>
      <c r="F14" s="67">
        <f t="shared" si="3"/>
        <v>3</v>
      </c>
      <c r="G14" s="67">
        <f t="shared" si="3"/>
        <v>2</v>
      </c>
      <c r="H14" s="67">
        <f t="shared" si="3"/>
        <v>3</v>
      </c>
      <c r="I14" s="67">
        <f t="shared" si="3"/>
        <v>1</v>
      </c>
      <c r="J14" s="67">
        <f t="shared" si="3"/>
        <v>1</v>
      </c>
      <c r="K14" s="67">
        <f t="shared" si="3"/>
        <v>2</v>
      </c>
      <c r="L14" s="67">
        <f t="shared" si="3"/>
        <v>2</v>
      </c>
      <c r="M14" s="67">
        <f t="shared" si="3"/>
        <v>4</v>
      </c>
      <c r="N14" s="67">
        <f t="shared" si="3"/>
        <v>2</v>
      </c>
      <c r="O14" s="68">
        <f t="shared" si="3"/>
        <v>1</v>
      </c>
      <c r="P14" s="9"/>
    </row>
    <row r="15" spans="1:16" s="8" customFormat="1" ht="19.5" customHeight="1" x14ac:dyDescent="0.15">
      <c r="A15" s="32"/>
      <c r="B15" s="36" t="s">
        <v>79</v>
      </c>
      <c r="C15" s="67">
        <f t="shared" si="0"/>
        <v>14</v>
      </c>
      <c r="D15" s="71">
        <v>3</v>
      </c>
      <c r="E15" s="71">
        <v>2</v>
      </c>
      <c r="F15" s="71">
        <v>1</v>
      </c>
      <c r="G15" s="71">
        <v>1</v>
      </c>
      <c r="H15" s="71">
        <v>1</v>
      </c>
      <c r="I15" s="71">
        <v>0</v>
      </c>
      <c r="J15" s="71">
        <v>0</v>
      </c>
      <c r="K15" s="71">
        <v>1</v>
      </c>
      <c r="L15" s="71">
        <v>1</v>
      </c>
      <c r="M15" s="71">
        <v>3</v>
      </c>
      <c r="N15" s="71">
        <v>0</v>
      </c>
      <c r="O15" s="72">
        <v>1</v>
      </c>
      <c r="P15" s="9"/>
    </row>
    <row r="16" spans="1:16" s="8" customFormat="1" ht="19.5" customHeight="1" x14ac:dyDescent="0.15">
      <c r="A16" s="32"/>
      <c r="B16" s="36" t="s">
        <v>80</v>
      </c>
      <c r="C16" s="67">
        <f t="shared" si="0"/>
        <v>14</v>
      </c>
      <c r="D16" s="71">
        <v>2</v>
      </c>
      <c r="E16" s="71">
        <v>0</v>
      </c>
      <c r="F16" s="71">
        <v>2</v>
      </c>
      <c r="G16" s="71">
        <v>1</v>
      </c>
      <c r="H16" s="71">
        <v>2</v>
      </c>
      <c r="I16" s="71">
        <v>1</v>
      </c>
      <c r="J16" s="71">
        <v>1</v>
      </c>
      <c r="K16" s="71">
        <v>1</v>
      </c>
      <c r="L16" s="71">
        <v>1</v>
      </c>
      <c r="M16" s="71">
        <v>1</v>
      </c>
      <c r="N16" s="71">
        <v>2</v>
      </c>
      <c r="O16" s="72">
        <v>0</v>
      </c>
      <c r="P16" s="9"/>
    </row>
    <row r="17" spans="1:16" s="8" customFormat="1" ht="19.5" customHeight="1" x14ac:dyDescent="0.15">
      <c r="A17" s="32" t="s">
        <v>180</v>
      </c>
      <c r="B17" s="33" t="s">
        <v>181</v>
      </c>
      <c r="C17" s="67">
        <f t="shared" si="0"/>
        <v>752</v>
      </c>
      <c r="D17" s="67">
        <f>SUM(D18:D19)</f>
        <v>64</v>
      </c>
      <c r="E17" s="67">
        <f t="shared" ref="E17:O17" si="4">SUM(E18:E19)</f>
        <v>57</v>
      </c>
      <c r="F17" s="67">
        <f t="shared" si="4"/>
        <v>80</v>
      </c>
      <c r="G17" s="67">
        <f t="shared" si="4"/>
        <v>69</v>
      </c>
      <c r="H17" s="67">
        <f t="shared" si="4"/>
        <v>70</v>
      </c>
      <c r="I17" s="67">
        <f t="shared" si="4"/>
        <v>49</v>
      </c>
      <c r="J17" s="67">
        <f t="shared" si="4"/>
        <v>47</v>
      </c>
      <c r="K17" s="67">
        <f t="shared" si="4"/>
        <v>65</v>
      </c>
      <c r="L17" s="67">
        <f t="shared" si="4"/>
        <v>62</v>
      </c>
      <c r="M17" s="67">
        <f t="shared" si="4"/>
        <v>72</v>
      </c>
      <c r="N17" s="67">
        <f t="shared" si="4"/>
        <v>60</v>
      </c>
      <c r="O17" s="68">
        <f t="shared" si="4"/>
        <v>57</v>
      </c>
      <c r="P17" s="9"/>
    </row>
    <row r="18" spans="1:16" s="8" customFormat="1" ht="19.5" customHeight="1" x14ac:dyDescent="0.15">
      <c r="A18" s="32"/>
      <c r="B18" s="36" t="s">
        <v>79</v>
      </c>
      <c r="C18" s="67">
        <f t="shared" si="0"/>
        <v>387</v>
      </c>
      <c r="D18" s="71">
        <v>27</v>
      </c>
      <c r="E18" s="71">
        <v>24</v>
      </c>
      <c r="F18" s="71">
        <v>51</v>
      </c>
      <c r="G18" s="71">
        <v>33</v>
      </c>
      <c r="H18" s="71">
        <v>36</v>
      </c>
      <c r="I18" s="71">
        <v>27</v>
      </c>
      <c r="J18" s="71">
        <v>23</v>
      </c>
      <c r="K18" s="71">
        <v>39</v>
      </c>
      <c r="L18" s="71">
        <v>31</v>
      </c>
      <c r="M18" s="71">
        <v>37</v>
      </c>
      <c r="N18" s="71">
        <v>29</v>
      </c>
      <c r="O18" s="72">
        <v>30</v>
      </c>
      <c r="P18" s="9"/>
    </row>
    <row r="19" spans="1:16" s="8" customFormat="1" ht="19.5" customHeight="1" x14ac:dyDescent="0.15">
      <c r="A19" s="32"/>
      <c r="B19" s="36" t="s">
        <v>80</v>
      </c>
      <c r="C19" s="67">
        <f t="shared" si="0"/>
        <v>365</v>
      </c>
      <c r="D19" s="71">
        <v>37</v>
      </c>
      <c r="E19" s="71">
        <v>33</v>
      </c>
      <c r="F19" s="71">
        <v>29</v>
      </c>
      <c r="G19" s="71">
        <v>36</v>
      </c>
      <c r="H19" s="71">
        <v>34</v>
      </c>
      <c r="I19" s="71">
        <v>22</v>
      </c>
      <c r="J19" s="71">
        <v>24</v>
      </c>
      <c r="K19" s="71">
        <v>26</v>
      </c>
      <c r="L19" s="71">
        <v>31</v>
      </c>
      <c r="M19" s="71">
        <v>35</v>
      </c>
      <c r="N19" s="71">
        <v>31</v>
      </c>
      <c r="O19" s="72">
        <v>27</v>
      </c>
      <c r="P19" s="9"/>
    </row>
    <row r="20" spans="1:16" s="8" customFormat="1" ht="19.5" customHeight="1" x14ac:dyDescent="0.15">
      <c r="A20" s="32" t="s">
        <v>182</v>
      </c>
      <c r="B20" s="73" t="s">
        <v>183</v>
      </c>
      <c r="C20" s="67">
        <f t="shared" si="0"/>
        <v>79</v>
      </c>
      <c r="D20" s="67">
        <f>SUM(D21:D22)</f>
        <v>10</v>
      </c>
      <c r="E20" s="67">
        <f t="shared" ref="E20:O20" si="5">SUM(E21:E22)</f>
        <v>3</v>
      </c>
      <c r="F20" s="67">
        <f t="shared" si="5"/>
        <v>10</v>
      </c>
      <c r="G20" s="67">
        <f t="shared" si="5"/>
        <v>7</v>
      </c>
      <c r="H20" s="67">
        <f t="shared" si="5"/>
        <v>8</v>
      </c>
      <c r="I20" s="67">
        <f t="shared" si="5"/>
        <v>7</v>
      </c>
      <c r="J20" s="67">
        <f t="shared" si="5"/>
        <v>5</v>
      </c>
      <c r="K20" s="67">
        <f t="shared" si="5"/>
        <v>6</v>
      </c>
      <c r="L20" s="67">
        <f t="shared" si="5"/>
        <v>4</v>
      </c>
      <c r="M20" s="67">
        <f t="shared" si="5"/>
        <v>9</v>
      </c>
      <c r="N20" s="67">
        <f t="shared" si="5"/>
        <v>7</v>
      </c>
      <c r="O20" s="68">
        <f t="shared" si="5"/>
        <v>3</v>
      </c>
      <c r="P20" s="9"/>
    </row>
    <row r="21" spans="1:16" s="9" customFormat="1" ht="19.5" customHeight="1" x14ac:dyDescent="0.15">
      <c r="A21" s="32"/>
      <c r="B21" s="36" t="s">
        <v>79</v>
      </c>
      <c r="C21" s="67">
        <f t="shared" si="0"/>
        <v>30</v>
      </c>
      <c r="D21" s="71">
        <v>3</v>
      </c>
      <c r="E21" s="71">
        <v>1</v>
      </c>
      <c r="F21" s="71">
        <v>4</v>
      </c>
      <c r="G21" s="71">
        <v>2</v>
      </c>
      <c r="H21" s="71">
        <v>0</v>
      </c>
      <c r="I21" s="71">
        <v>2</v>
      </c>
      <c r="J21" s="71">
        <v>4</v>
      </c>
      <c r="K21" s="71">
        <v>4</v>
      </c>
      <c r="L21" s="71">
        <v>2</v>
      </c>
      <c r="M21" s="71">
        <v>4</v>
      </c>
      <c r="N21" s="71">
        <v>4</v>
      </c>
      <c r="O21" s="72">
        <v>0</v>
      </c>
    </row>
    <row r="22" spans="1:16" s="8" customFormat="1" ht="19.5" customHeight="1" x14ac:dyDescent="0.15">
      <c r="A22" s="32"/>
      <c r="B22" s="36" t="s">
        <v>80</v>
      </c>
      <c r="C22" s="67">
        <f t="shared" si="0"/>
        <v>49</v>
      </c>
      <c r="D22" s="71">
        <v>7</v>
      </c>
      <c r="E22" s="71">
        <v>2</v>
      </c>
      <c r="F22" s="71">
        <v>6</v>
      </c>
      <c r="G22" s="71">
        <v>5</v>
      </c>
      <c r="H22" s="71">
        <v>8</v>
      </c>
      <c r="I22" s="71">
        <v>5</v>
      </c>
      <c r="J22" s="71">
        <v>1</v>
      </c>
      <c r="K22" s="71">
        <v>2</v>
      </c>
      <c r="L22" s="71">
        <v>2</v>
      </c>
      <c r="M22" s="71">
        <v>5</v>
      </c>
      <c r="N22" s="71">
        <v>3</v>
      </c>
      <c r="O22" s="72">
        <v>3</v>
      </c>
      <c r="P22" s="9"/>
    </row>
    <row r="23" spans="1:16" s="8" customFormat="1" ht="19.5" customHeight="1" x14ac:dyDescent="0.15">
      <c r="A23" s="32" t="s">
        <v>184</v>
      </c>
      <c r="B23" s="73" t="s">
        <v>185</v>
      </c>
      <c r="C23" s="67">
        <f t="shared" si="0"/>
        <v>259</v>
      </c>
      <c r="D23" s="67">
        <f>SUM(D24:D25)</f>
        <v>24</v>
      </c>
      <c r="E23" s="67">
        <f t="shared" ref="E23:O23" si="6">SUM(E24:E25)</f>
        <v>17</v>
      </c>
      <c r="F23" s="67">
        <f t="shared" si="6"/>
        <v>34</v>
      </c>
      <c r="G23" s="67">
        <f t="shared" si="6"/>
        <v>26</v>
      </c>
      <c r="H23" s="67">
        <f t="shared" si="6"/>
        <v>28</v>
      </c>
      <c r="I23" s="67">
        <f t="shared" si="6"/>
        <v>13</v>
      </c>
      <c r="J23" s="67">
        <f t="shared" si="6"/>
        <v>16</v>
      </c>
      <c r="K23" s="67">
        <f t="shared" si="6"/>
        <v>22</v>
      </c>
      <c r="L23" s="67">
        <f t="shared" si="6"/>
        <v>23</v>
      </c>
      <c r="M23" s="67">
        <f t="shared" si="6"/>
        <v>22</v>
      </c>
      <c r="N23" s="67">
        <f t="shared" si="6"/>
        <v>15</v>
      </c>
      <c r="O23" s="68">
        <f t="shared" si="6"/>
        <v>19</v>
      </c>
      <c r="P23" s="9"/>
    </row>
    <row r="24" spans="1:16" s="8" customFormat="1" ht="19.5" customHeight="1" x14ac:dyDescent="0.15">
      <c r="A24" s="32"/>
      <c r="B24" s="36" t="s">
        <v>79</v>
      </c>
      <c r="C24" s="67">
        <f t="shared" si="0"/>
        <v>154</v>
      </c>
      <c r="D24" s="71">
        <v>11</v>
      </c>
      <c r="E24" s="71">
        <v>6</v>
      </c>
      <c r="F24" s="71">
        <v>24</v>
      </c>
      <c r="G24" s="71">
        <v>16</v>
      </c>
      <c r="H24" s="71">
        <v>20</v>
      </c>
      <c r="I24" s="71">
        <v>9</v>
      </c>
      <c r="J24" s="71">
        <v>7</v>
      </c>
      <c r="K24" s="71">
        <v>16</v>
      </c>
      <c r="L24" s="71">
        <v>12</v>
      </c>
      <c r="M24" s="71">
        <v>13</v>
      </c>
      <c r="N24" s="71">
        <v>10</v>
      </c>
      <c r="O24" s="72">
        <v>10</v>
      </c>
      <c r="P24" s="9"/>
    </row>
    <row r="25" spans="1:16" s="8" customFormat="1" ht="19.5" customHeight="1" x14ac:dyDescent="0.15">
      <c r="A25" s="32"/>
      <c r="B25" s="36" t="s">
        <v>80</v>
      </c>
      <c r="C25" s="67">
        <f t="shared" si="0"/>
        <v>105</v>
      </c>
      <c r="D25" s="71">
        <v>13</v>
      </c>
      <c r="E25" s="71">
        <v>11</v>
      </c>
      <c r="F25" s="71">
        <v>10</v>
      </c>
      <c r="G25" s="71">
        <v>10</v>
      </c>
      <c r="H25" s="71">
        <v>8</v>
      </c>
      <c r="I25" s="71">
        <v>4</v>
      </c>
      <c r="J25" s="71">
        <v>9</v>
      </c>
      <c r="K25" s="71">
        <v>6</v>
      </c>
      <c r="L25" s="71">
        <v>11</v>
      </c>
      <c r="M25" s="71">
        <v>9</v>
      </c>
      <c r="N25" s="71">
        <v>5</v>
      </c>
      <c r="O25" s="72">
        <v>9</v>
      </c>
      <c r="P25" s="9"/>
    </row>
    <row r="26" spans="1:16" s="8" customFormat="1" ht="19.5" customHeight="1" x14ac:dyDescent="0.15">
      <c r="A26" s="32" t="s">
        <v>186</v>
      </c>
      <c r="B26" s="57" t="s">
        <v>187</v>
      </c>
      <c r="C26" s="67">
        <f t="shared" si="0"/>
        <v>401</v>
      </c>
      <c r="D26" s="67">
        <f>SUM(D27:D28)</f>
        <v>29</v>
      </c>
      <c r="E26" s="67">
        <f t="shared" ref="E26:O26" si="7">SUM(E27:E28)</f>
        <v>36</v>
      </c>
      <c r="F26" s="67">
        <f t="shared" si="7"/>
        <v>36</v>
      </c>
      <c r="G26" s="67">
        <f t="shared" si="7"/>
        <v>35</v>
      </c>
      <c r="H26" s="67">
        <f t="shared" si="7"/>
        <v>33</v>
      </c>
      <c r="I26" s="67">
        <f t="shared" si="7"/>
        <v>28</v>
      </c>
      <c r="J26" s="67">
        <f t="shared" si="7"/>
        <v>26</v>
      </c>
      <c r="K26" s="67">
        <f t="shared" si="7"/>
        <v>36</v>
      </c>
      <c r="L26" s="67">
        <f t="shared" si="7"/>
        <v>33</v>
      </c>
      <c r="M26" s="67">
        <f t="shared" si="7"/>
        <v>39</v>
      </c>
      <c r="N26" s="67">
        <f t="shared" si="7"/>
        <v>36</v>
      </c>
      <c r="O26" s="68">
        <f t="shared" si="7"/>
        <v>34</v>
      </c>
      <c r="P26" s="9"/>
    </row>
    <row r="27" spans="1:16" s="8" customFormat="1" ht="19.5" customHeight="1" x14ac:dyDescent="0.15">
      <c r="A27" s="32"/>
      <c r="B27" s="36" t="s">
        <v>79</v>
      </c>
      <c r="C27" s="67">
        <f>SUM(D27:O27)</f>
        <v>197</v>
      </c>
      <c r="D27" s="71">
        <v>13</v>
      </c>
      <c r="E27" s="71">
        <v>16</v>
      </c>
      <c r="F27" s="71">
        <v>23</v>
      </c>
      <c r="G27" s="71">
        <v>15</v>
      </c>
      <c r="H27" s="71">
        <v>16</v>
      </c>
      <c r="I27" s="71">
        <v>15</v>
      </c>
      <c r="J27" s="71">
        <v>12</v>
      </c>
      <c r="K27" s="71">
        <v>18</v>
      </c>
      <c r="L27" s="71">
        <v>16</v>
      </c>
      <c r="M27" s="71">
        <v>19</v>
      </c>
      <c r="N27" s="71">
        <v>14</v>
      </c>
      <c r="O27" s="72">
        <v>20</v>
      </c>
      <c r="P27" s="9"/>
    </row>
    <row r="28" spans="1:16" s="8" customFormat="1" ht="19.5" customHeight="1" x14ac:dyDescent="0.15">
      <c r="A28" s="32"/>
      <c r="B28" s="36" t="s">
        <v>80</v>
      </c>
      <c r="C28" s="67">
        <f t="shared" si="0"/>
        <v>204</v>
      </c>
      <c r="D28" s="71">
        <v>16</v>
      </c>
      <c r="E28" s="71">
        <v>20</v>
      </c>
      <c r="F28" s="71">
        <v>13</v>
      </c>
      <c r="G28" s="71">
        <v>20</v>
      </c>
      <c r="H28" s="71">
        <v>17</v>
      </c>
      <c r="I28" s="71">
        <v>13</v>
      </c>
      <c r="J28" s="71">
        <v>14</v>
      </c>
      <c r="K28" s="71">
        <v>18</v>
      </c>
      <c r="L28" s="71">
        <v>17</v>
      </c>
      <c r="M28" s="71">
        <v>20</v>
      </c>
      <c r="N28" s="71">
        <v>22</v>
      </c>
      <c r="O28" s="72">
        <v>14</v>
      </c>
      <c r="P28" s="9"/>
    </row>
    <row r="29" spans="1:16" s="8" customFormat="1" ht="19.5" customHeight="1" x14ac:dyDescent="0.15">
      <c r="A29" s="32" t="s">
        <v>188</v>
      </c>
      <c r="B29" s="39" t="s">
        <v>189</v>
      </c>
      <c r="C29" s="67">
        <f t="shared" si="0"/>
        <v>13</v>
      </c>
      <c r="D29" s="67">
        <f>SUM(D30:D31)</f>
        <v>1</v>
      </c>
      <c r="E29" s="67">
        <f t="shared" ref="E29:O29" si="8">SUM(E30:E31)</f>
        <v>1</v>
      </c>
      <c r="F29" s="67">
        <f t="shared" si="8"/>
        <v>0</v>
      </c>
      <c r="G29" s="67">
        <f t="shared" si="8"/>
        <v>1</v>
      </c>
      <c r="H29" s="67">
        <f t="shared" si="8"/>
        <v>1</v>
      </c>
      <c r="I29" s="67">
        <f t="shared" si="8"/>
        <v>1</v>
      </c>
      <c r="J29" s="67">
        <f t="shared" si="8"/>
        <v>0</v>
      </c>
      <c r="K29" s="67">
        <f t="shared" si="8"/>
        <v>1</v>
      </c>
      <c r="L29" s="67">
        <f t="shared" si="8"/>
        <v>2</v>
      </c>
      <c r="M29" s="67">
        <f t="shared" si="8"/>
        <v>2</v>
      </c>
      <c r="N29" s="67">
        <f t="shared" si="8"/>
        <v>2</v>
      </c>
      <c r="O29" s="68">
        <f t="shared" si="8"/>
        <v>1</v>
      </c>
      <c r="P29" s="9"/>
    </row>
    <row r="30" spans="1:16" s="8" customFormat="1" ht="19.5" customHeight="1" x14ac:dyDescent="0.15">
      <c r="A30" s="32"/>
      <c r="B30" s="36" t="s">
        <v>79</v>
      </c>
      <c r="C30" s="67">
        <f t="shared" si="0"/>
        <v>6</v>
      </c>
      <c r="D30" s="71">
        <v>0</v>
      </c>
      <c r="E30" s="71">
        <v>1</v>
      </c>
      <c r="F30" s="71">
        <v>0</v>
      </c>
      <c r="G30" s="71">
        <v>0</v>
      </c>
      <c r="H30" s="71">
        <v>0</v>
      </c>
      <c r="I30" s="71">
        <v>1</v>
      </c>
      <c r="J30" s="71">
        <v>0</v>
      </c>
      <c r="K30" s="71">
        <v>1</v>
      </c>
      <c r="L30" s="71">
        <v>1</v>
      </c>
      <c r="M30" s="71">
        <v>1</v>
      </c>
      <c r="N30" s="71">
        <v>1</v>
      </c>
      <c r="O30" s="72">
        <v>0</v>
      </c>
      <c r="P30" s="9"/>
    </row>
    <row r="31" spans="1:16" s="8" customFormat="1" ht="19.5" customHeight="1" x14ac:dyDescent="0.15">
      <c r="A31" s="32"/>
      <c r="B31" s="36" t="s">
        <v>80</v>
      </c>
      <c r="C31" s="67">
        <f t="shared" si="0"/>
        <v>7</v>
      </c>
      <c r="D31" s="71">
        <v>1</v>
      </c>
      <c r="E31" s="71">
        <v>0</v>
      </c>
      <c r="F31" s="71">
        <v>0</v>
      </c>
      <c r="G31" s="71">
        <v>1</v>
      </c>
      <c r="H31" s="71">
        <v>1</v>
      </c>
      <c r="I31" s="71">
        <v>0</v>
      </c>
      <c r="J31" s="71">
        <v>0</v>
      </c>
      <c r="K31" s="71">
        <v>0</v>
      </c>
      <c r="L31" s="71">
        <v>1</v>
      </c>
      <c r="M31" s="71">
        <v>1</v>
      </c>
      <c r="N31" s="71">
        <v>1</v>
      </c>
      <c r="O31" s="72">
        <v>1</v>
      </c>
      <c r="P31" s="9"/>
    </row>
    <row r="32" spans="1:16" s="8" customFormat="1" ht="19.5" customHeight="1" x14ac:dyDescent="0.15">
      <c r="A32" s="32" t="s">
        <v>190</v>
      </c>
      <c r="B32" s="57" t="s">
        <v>191</v>
      </c>
      <c r="C32" s="67">
        <f t="shared" si="0"/>
        <v>129</v>
      </c>
      <c r="D32" s="67">
        <f>SUM(D33:D34)</f>
        <v>14</v>
      </c>
      <c r="E32" s="67">
        <f t="shared" ref="E32:O32" si="9">SUM(E33:E34)</f>
        <v>13</v>
      </c>
      <c r="F32" s="67">
        <f t="shared" si="9"/>
        <v>13</v>
      </c>
      <c r="G32" s="67">
        <f t="shared" si="9"/>
        <v>10</v>
      </c>
      <c r="H32" s="67">
        <f t="shared" si="9"/>
        <v>3</v>
      </c>
      <c r="I32" s="67">
        <f t="shared" si="9"/>
        <v>7</v>
      </c>
      <c r="J32" s="67">
        <f t="shared" si="9"/>
        <v>7</v>
      </c>
      <c r="K32" s="67">
        <f t="shared" si="9"/>
        <v>6</v>
      </c>
      <c r="L32" s="67">
        <f t="shared" si="9"/>
        <v>9</v>
      </c>
      <c r="M32" s="67">
        <f t="shared" si="9"/>
        <v>11</v>
      </c>
      <c r="N32" s="67">
        <f t="shared" si="9"/>
        <v>13</v>
      </c>
      <c r="O32" s="68">
        <f t="shared" si="9"/>
        <v>23</v>
      </c>
      <c r="P32" s="9"/>
    </row>
    <row r="33" spans="1:16" s="8" customFormat="1" ht="19.5" customHeight="1" x14ac:dyDescent="0.15">
      <c r="A33" s="32"/>
      <c r="B33" s="36" t="s">
        <v>79</v>
      </c>
      <c r="C33" s="67">
        <f t="shared" si="0"/>
        <v>48</v>
      </c>
      <c r="D33" s="71">
        <v>5</v>
      </c>
      <c r="E33" s="71">
        <v>5</v>
      </c>
      <c r="F33" s="71">
        <v>6</v>
      </c>
      <c r="G33" s="71">
        <v>4</v>
      </c>
      <c r="H33" s="71">
        <v>3</v>
      </c>
      <c r="I33" s="71">
        <v>4</v>
      </c>
      <c r="J33" s="71">
        <v>3</v>
      </c>
      <c r="K33" s="71">
        <v>3</v>
      </c>
      <c r="L33" s="71">
        <v>5</v>
      </c>
      <c r="M33" s="71">
        <v>1</v>
      </c>
      <c r="N33" s="71">
        <v>3</v>
      </c>
      <c r="O33" s="72">
        <v>6</v>
      </c>
      <c r="P33" s="9"/>
    </row>
    <row r="34" spans="1:16" s="8" customFormat="1" ht="19.5" customHeight="1" x14ac:dyDescent="0.15">
      <c r="A34" s="32"/>
      <c r="B34" s="36" t="s">
        <v>80</v>
      </c>
      <c r="C34" s="67">
        <f t="shared" si="0"/>
        <v>81</v>
      </c>
      <c r="D34" s="71">
        <v>9</v>
      </c>
      <c r="E34" s="71">
        <v>8</v>
      </c>
      <c r="F34" s="71">
        <v>7</v>
      </c>
      <c r="G34" s="71">
        <v>6</v>
      </c>
      <c r="H34" s="71">
        <v>0</v>
      </c>
      <c r="I34" s="71">
        <v>3</v>
      </c>
      <c r="J34" s="71">
        <v>4</v>
      </c>
      <c r="K34" s="71">
        <v>3</v>
      </c>
      <c r="L34" s="71">
        <v>4</v>
      </c>
      <c r="M34" s="71">
        <v>10</v>
      </c>
      <c r="N34" s="71">
        <v>10</v>
      </c>
      <c r="O34" s="72">
        <v>17</v>
      </c>
      <c r="P34" s="9"/>
    </row>
    <row r="35" spans="1:16" s="8" customFormat="1" ht="19.5" customHeight="1" x14ac:dyDescent="0.15">
      <c r="A35" s="32" t="s">
        <v>192</v>
      </c>
      <c r="B35" s="57" t="s">
        <v>193</v>
      </c>
      <c r="C35" s="67">
        <f t="shared" si="0"/>
        <v>49</v>
      </c>
      <c r="D35" s="67">
        <f>SUM(D36:D37)</f>
        <v>5</v>
      </c>
      <c r="E35" s="67">
        <f t="shared" ref="E35:O35" si="10">SUM(E36:E37)</f>
        <v>1</v>
      </c>
      <c r="F35" s="67">
        <f t="shared" si="10"/>
        <v>3</v>
      </c>
      <c r="G35" s="67">
        <f t="shared" si="10"/>
        <v>5</v>
      </c>
      <c r="H35" s="67">
        <f t="shared" si="10"/>
        <v>2</v>
      </c>
      <c r="I35" s="67">
        <f t="shared" si="10"/>
        <v>1</v>
      </c>
      <c r="J35" s="67">
        <f t="shared" si="10"/>
        <v>5</v>
      </c>
      <c r="K35" s="67">
        <f t="shared" si="10"/>
        <v>1</v>
      </c>
      <c r="L35" s="67">
        <f t="shared" si="10"/>
        <v>5</v>
      </c>
      <c r="M35" s="67">
        <f t="shared" si="10"/>
        <v>5</v>
      </c>
      <c r="N35" s="67">
        <f t="shared" si="10"/>
        <v>8</v>
      </c>
      <c r="O35" s="68">
        <f t="shared" si="10"/>
        <v>8</v>
      </c>
      <c r="P35" s="9"/>
    </row>
    <row r="36" spans="1:16" s="8" customFormat="1" ht="19.5" customHeight="1" x14ac:dyDescent="0.15">
      <c r="A36" s="32"/>
      <c r="B36" s="36" t="s">
        <v>79</v>
      </c>
      <c r="C36" s="67">
        <f t="shared" si="0"/>
        <v>17</v>
      </c>
      <c r="D36" s="71">
        <v>0</v>
      </c>
      <c r="E36" s="71">
        <v>0</v>
      </c>
      <c r="F36" s="71">
        <v>2</v>
      </c>
      <c r="G36" s="71">
        <v>2</v>
      </c>
      <c r="H36" s="71">
        <v>2</v>
      </c>
      <c r="I36" s="71">
        <v>0</v>
      </c>
      <c r="J36" s="71">
        <v>1</v>
      </c>
      <c r="K36" s="71">
        <v>1</v>
      </c>
      <c r="L36" s="71">
        <v>1</v>
      </c>
      <c r="M36" s="71">
        <v>2</v>
      </c>
      <c r="N36" s="71">
        <v>3</v>
      </c>
      <c r="O36" s="72">
        <v>3</v>
      </c>
      <c r="P36" s="9"/>
    </row>
    <row r="37" spans="1:16" s="8" customFormat="1" ht="19.5" customHeight="1" x14ac:dyDescent="0.15">
      <c r="A37" s="32"/>
      <c r="B37" s="36" t="s">
        <v>80</v>
      </c>
      <c r="C37" s="67">
        <f t="shared" si="0"/>
        <v>32</v>
      </c>
      <c r="D37" s="71">
        <v>5</v>
      </c>
      <c r="E37" s="71">
        <v>1</v>
      </c>
      <c r="F37" s="71">
        <v>1</v>
      </c>
      <c r="G37" s="71">
        <v>3</v>
      </c>
      <c r="H37" s="71">
        <v>0</v>
      </c>
      <c r="I37" s="71">
        <v>1</v>
      </c>
      <c r="J37" s="71">
        <v>4</v>
      </c>
      <c r="K37" s="71">
        <v>0</v>
      </c>
      <c r="L37" s="71">
        <v>4</v>
      </c>
      <c r="M37" s="71">
        <v>3</v>
      </c>
      <c r="N37" s="71">
        <v>5</v>
      </c>
      <c r="O37" s="72">
        <v>5</v>
      </c>
      <c r="P37" s="9"/>
    </row>
    <row r="38" spans="1:16" s="8" customFormat="1" ht="19.5" customHeight="1" x14ac:dyDescent="0.15">
      <c r="A38" s="32" t="s">
        <v>194</v>
      </c>
      <c r="B38" s="57" t="s">
        <v>195</v>
      </c>
      <c r="C38" s="67">
        <f t="shared" si="0"/>
        <v>1306</v>
      </c>
      <c r="D38" s="67">
        <f>SUM(D39:D40)</f>
        <v>139</v>
      </c>
      <c r="E38" s="67">
        <f t="shared" ref="E38:O38" si="11">SUM(E39:E40)</f>
        <v>110</v>
      </c>
      <c r="F38" s="67">
        <f t="shared" si="11"/>
        <v>109</v>
      </c>
      <c r="G38" s="67">
        <f t="shared" si="11"/>
        <v>120</v>
      </c>
      <c r="H38" s="67">
        <f t="shared" si="11"/>
        <v>108</v>
      </c>
      <c r="I38" s="67">
        <f t="shared" si="11"/>
        <v>72</v>
      </c>
      <c r="J38" s="67">
        <f t="shared" si="11"/>
        <v>105</v>
      </c>
      <c r="K38" s="67">
        <f t="shared" si="11"/>
        <v>114</v>
      </c>
      <c r="L38" s="67">
        <f t="shared" si="11"/>
        <v>113</v>
      </c>
      <c r="M38" s="67">
        <f t="shared" si="11"/>
        <v>98</v>
      </c>
      <c r="N38" s="67">
        <f t="shared" si="11"/>
        <v>118</v>
      </c>
      <c r="O38" s="68">
        <f t="shared" si="11"/>
        <v>100</v>
      </c>
      <c r="P38" s="9"/>
    </row>
    <row r="39" spans="1:16" s="8" customFormat="1" ht="19.5" customHeight="1" x14ac:dyDescent="0.15">
      <c r="A39" s="41"/>
      <c r="B39" s="36" t="s">
        <v>79</v>
      </c>
      <c r="C39" s="67">
        <f t="shared" si="0"/>
        <v>798</v>
      </c>
      <c r="D39" s="71">
        <v>80</v>
      </c>
      <c r="E39" s="71">
        <v>66</v>
      </c>
      <c r="F39" s="71">
        <v>65</v>
      </c>
      <c r="G39" s="71">
        <v>68</v>
      </c>
      <c r="H39" s="71">
        <v>67</v>
      </c>
      <c r="I39" s="71">
        <v>42</v>
      </c>
      <c r="J39" s="71">
        <v>67</v>
      </c>
      <c r="K39" s="71">
        <v>68</v>
      </c>
      <c r="L39" s="71">
        <v>77</v>
      </c>
      <c r="M39" s="71">
        <v>59</v>
      </c>
      <c r="N39" s="71">
        <v>78</v>
      </c>
      <c r="O39" s="72">
        <v>61</v>
      </c>
      <c r="P39" s="9"/>
    </row>
    <row r="40" spans="1:16" s="8" customFormat="1" ht="19.5" customHeight="1" x14ac:dyDescent="0.15">
      <c r="A40" s="41"/>
      <c r="B40" s="36" t="s">
        <v>80</v>
      </c>
      <c r="C40" s="67">
        <f t="shared" si="0"/>
        <v>508</v>
      </c>
      <c r="D40" s="71">
        <v>59</v>
      </c>
      <c r="E40" s="71">
        <v>44</v>
      </c>
      <c r="F40" s="71">
        <v>44</v>
      </c>
      <c r="G40" s="71">
        <v>52</v>
      </c>
      <c r="H40" s="71">
        <v>41</v>
      </c>
      <c r="I40" s="71">
        <v>30</v>
      </c>
      <c r="J40" s="71">
        <v>38</v>
      </c>
      <c r="K40" s="71">
        <v>46</v>
      </c>
      <c r="L40" s="71">
        <v>36</v>
      </c>
      <c r="M40" s="71">
        <v>39</v>
      </c>
      <c r="N40" s="71">
        <v>40</v>
      </c>
      <c r="O40" s="72">
        <v>39</v>
      </c>
      <c r="P40" s="9"/>
    </row>
    <row r="41" spans="1:16" s="8" customFormat="1" ht="3" customHeight="1" x14ac:dyDescent="0.15">
      <c r="A41" s="42"/>
      <c r="B41" s="74"/>
      <c r="C41" s="44"/>
      <c r="D41" s="44"/>
      <c r="E41" s="44"/>
      <c r="F41" s="44"/>
      <c r="G41" s="44"/>
      <c r="H41" s="44"/>
      <c r="I41" s="44"/>
      <c r="J41" s="44"/>
      <c r="K41" s="45"/>
      <c r="L41" s="46"/>
      <c r="M41" s="46"/>
      <c r="N41" s="46"/>
      <c r="O41" s="47"/>
      <c r="P41" s="9"/>
    </row>
  </sheetData>
  <phoneticPr fontId="3"/>
  <pageMargins left="0.78740157480314965" right="0.78740157480314965" top="0.51181102362204722" bottom="0.98425196850393704" header="0.51181102362204722" footer="0.51181102362204722"/>
  <pageSetup paperSize="9" scale="92" firstPageNumber="57" orientation="portrait" blackAndWhite="1" useFirstPageNumber="1" r:id="rId1"/>
  <headerFooter scaleWithDoc="0"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41"/>
  <sheetViews>
    <sheetView view="pageBreakPreview" zoomScale="90" zoomScaleNormal="100" zoomScaleSheetLayoutView="90" workbookViewId="0">
      <pane ySplit="7" topLeftCell="A35" activePane="bottomLeft" state="frozen"/>
      <selection activeCell="O5" sqref="O5"/>
      <selection pane="bottomLeft" activeCell="O5" sqref="O5"/>
    </sheetView>
  </sheetViews>
  <sheetFormatPr defaultRowHeight="13.5" x14ac:dyDescent="0.15"/>
  <cols>
    <col min="1" max="1" width="5.875" style="1" customWidth="1"/>
    <col min="2" max="2" width="23.625" style="2" customWidth="1"/>
    <col min="3" max="3" width="5.125" style="2" customWidth="1"/>
    <col min="4" max="10" width="4.125" style="2" customWidth="1"/>
    <col min="11" max="11" width="4.125" style="3" customWidth="1"/>
    <col min="12" max="14" width="4.125" style="2" customWidth="1"/>
    <col min="15" max="15" width="4.125" style="3" customWidth="1"/>
    <col min="16" max="16" width="9" style="3"/>
    <col min="17" max="16384" width="9" style="2"/>
  </cols>
  <sheetData>
    <row r="1" spans="1:16" ht="11.25" customHeight="1" x14ac:dyDescent="0.15">
      <c r="A1" s="48" t="s">
        <v>196</v>
      </c>
    </row>
    <row r="2" spans="1:16" ht="54.95" customHeight="1" x14ac:dyDescent="0.15"/>
    <row r="3" spans="1:16" ht="17.25" customHeight="1" x14ac:dyDescent="0.15">
      <c r="A3" s="5" t="s">
        <v>197</v>
      </c>
    </row>
    <row r="4" spans="1:16" ht="4.5" customHeight="1" x14ac:dyDescent="0.15">
      <c r="A4" s="6"/>
    </row>
    <row r="5" spans="1:16" s="8" customFormat="1" ht="17.25" customHeight="1" thickBot="1" x14ac:dyDescent="0.2">
      <c r="A5" s="7"/>
      <c r="K5" s="9"/>
      <c r="O5" s="10" t="s">
        <v>2</v>
      </c>
      <c r="P5" s="9"/>
    </row>
    <row r="6" spans="1:16" s="8" customFormat="1" ht="35.1" customHeight="1" thickTop="1" x14ac:dyDescent="0.15">
      <c r="A6" s="11" t="s">
        <v>3</v>
      </c>
      <c r="B6" s="12" t="s">
        <v>4</v>
      </c>
      <c r="C6" s="13" t="s">
        <v>5</v>
      </c>
      <c r="D6" s="13" t="s">
        <v>44</v>
      </c>
      <c r="E6" s="13" t="s">
        <v>45</v>
      </c>
      <c r="F6" s="14" t="s">
        <v>46</v>
      </c>
      <c r="G6" s="13" t="s">
        <v>47</v>
      </c>
      <c r="H6" s="13" t="s">
        <v>48</v>
      </c>
      <c r="I6" s="13" t="s">
        <v>49</v>
      </c>
      <c r="J6" s="13" t="s">
        <v>50</v>
      </c>
      <c r="K6" s="13" t="s">
        <v>51</v>
      </c>
      <c r="L6" s="13" t="s">
        <v>52</v>
      </c>
      <c r="M6" s="15" t="s">
        <v>15</v>
      </c>
      <c r="N6" s="15" t="s">
        <v>16</v>
      </c>
      <c r="O6" s="49" t="s">
        <v>17</v>
      </c>
      <c r="P6" s="9"/>
    </row>
    <row r="7" spans="1:16" s="8" customFormat="1" ht="3" customHeight="1" x14ac:dyDescent="0.15">
      <c r="A7" s="16"/>
      <c r="B7" s="17"/>
      <c r="C7" s="18"/>
      <c r="D7" s="18"/>
      <c r="E7" s="18"/>
      <c r="F7" s="19"/>
      <c r="G7" s="18"/>
      <c r="H7" s="18"/>
      <c r="I7" s="18"/>
      <c r="J7" s="18"/>
      <c r="K7" s="20"/>
      <c r="L7" s="21"/>
      <c r="M7" s="21"/>
      <c r="N7" s="21"/>
      <c r="O7" s="22"/>
      <c r="P7" s="9"/>
    </row>
    <row r="8" spans="1:16" s="8" customFormat="1" ht="19.5" customHeight="1" x14ac:dyDescent="0.15">
      <c r="A8" s="32" t="s">
        <v>198</v>
      </c>
      <c r="B8" s="63" t="s">
        <v>199</v>
      </c>
      <c r="C8" s="34">
        <f t="shared" ref="C8:C40" si="0">SUM(D8:O8)</f>
        <v>0</v>
      </c>
      <c r="D8" s="34">
        <f>SUM(D9:D10)</f>
        <v>0</v>
      </c>
      <c r="E8" s="34">
        <f t="shared" ref="E8:O8" si="1">SUM(E9:E10)</f>
        <v>0</v>
      </c>
      <c r="F8" s="34">
        <f>SUM(F9:F10)</f>
        <v>0</v>
      </c>
      <c r="G8" s="34">
        <f t="shared" si="1"/>
        <v>0</v>
      </c>
      <c r="H8" s="34">
        <f t="shared" si="1"/>
        <v>0</v>
      </c>
      <c r="I8" s="34">
        <f t="shared" si="1"/>
        <v>0</v>
      </c>
      <c r="J8" s="34">
        <f t="shared" si="1"/>
        <v>0</v>
      </c>
      <c r="K8" s="34">
        <f t="shared" si="1"/>
        <v>0</v>
      </c>
      <c r="L8" s="34">
        <f t="shared" si="1"/>
        <v>0</v>
      </c>
      <c r="M8" s="34">
        <f t="shared" si="1"/>
        <v>0</v>
      </c>
      <c r="N8" s="34">
        <f t="shared" si="1"/>
        <v>0</v>
      </c>
      <c r="O8" s="35">
        <f t="shared" si="1"/>
        <v>0</v>
      </c>
      <c r="P8" s="9"/>
    </row>
    <row r="9" spans="1:16" s="8" customFormat="1" ht="19.5" customHeight="1" x14ac:dyDescent="0.15">
      <c r="A9" s="65"/>
      <c r="B9" s="36" t="s">
        <v>79</v>
      </c>
      <c r="C9" s="34">
        <f t="shared" si="0"/>
        <v>0</v>
      </c>
      <c r="D9" s="37">
        <v>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  <c r="L9" s="37">
        <v>0</v>
      </c>
      <c r="M9" s="37">
        <v>0</v>
      </c>
      <c r="N9" s="37">
        <v>0</v>
      </c>
      <c r="O9" s="38">
        <v>0</v>
      </c>
      <c r="P9" s="9"/>
    </row>
    <row r="10" spans="1:16" s="8" customFormat="1" ht="19.5" customHeight="1" x14ac:dyDescent="0.15">
      <c r="A10" s="32"/>
      <c r="B10" s="36" t="s">
        <v>80</v>
      </c>
      <c r="C10" s="34">
        <f t="shared" si="0"/>
        <v>0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7">
        <v>0</v>
      </c>
      <c r="O10" s="38">
        <v>0</v>
      </c>
      <c r="P10" s="9"/>
    </row>
    <row r="11" spans="1:16" s="8" customFormat="1" ht="19.5" customHeight="1" x14ac:dyDescent="0.15">
      <c r="A11" s="32" t="s">
        <v>200</v>
      </c>
      <c r="B11" s="57" t="s">
        <v>201</v>
      </c>
      <c r="C11" s="34">
        <f t="shared" si="0"/>
        <v>487</v>
      </c>
      <c r="D11" s="34">
        <f>SUM(D12:D13)</f>
        <v>61</v>
      </c>
      <c r="E11" s="34">
        <f t="shared" ref="E11:O11" si="2">SUM(E12:E13)</f>
        <v>44</v>
      </c>
      <c r="F11" s="34">
        <f t="shared" si="2"/>
        <v>36</v>
      </c>
      <c r="G11" s="34">
        <f t="shared" si="2"/>
        <v>41</v>
      </c>
      <c r="H11" s="34">
        <f t="shared" si="2"/>
        <v>35</v>
      </c>
      <c r="I11" s="34">
        <f t="shared" si="2"/>
        <v>28</v>
      </c>
      <c r="J11" s="34">
        <f t="shared" si="2"/>
        <v>35</v>
      </c>
      <c r="K11" s="34">
        <f t="shared" si="2"/>
        <v>38</v>
      </c>
      <c r="L11" s="34">
        <f t="shared" si="2"/>
        <v>48</v>
      </c>
      <c r="M11" s="34">
        <f t="shared" si="2"/>
        <v>31</v>
      </c>
      <c r="N11" s="34">
        <f t="shared" si="2"/>
        <v>47</v>
      </c>
      <c r="O11" s="35">
        <f t="shared" si="2"/>
        <v>43</v>
      </c>
      <c r="P11" s="9"/>
    </row>
    <row r="12" spans="1:16" s="8" customFormat="1" ht="19.5" customHeight="1" x14ac:dyDescent="0.15">
      <c r="A12" s="32"/>
      <c r="B12" s="36" t="s">
        <v>79</v>
      </c>
      <c r="C12" s="34">
        <f t="shared" si="0"/>
        <v>275</v>
      </c>
      <c r="D12" s="37">
        <v>35</v>
      </c>
      <c r="E12" s="37">
        <v>25</v>
      </c>
      <c r="F12" s="37">
        <v>22</v>
      </c>
      <c r="G12" s="37">
        <v>17</v>
      </c>
      <c r="H12" s="37">
        <v>19</v>
      </c>
      <c r="I12" s="37">
        <v>16</v>
      </c>
      <c r="J12" s="37">
        <v>19</v>
      </c>
      <c r="K12" s="37">
        <v>19</v>
      </c>
      <c r="L12" s="37">
        <v>32</v>
      </c>
      <c r="M12" s="37">
        <v>18</v>
      </c>
      <c r="N12" s="37">
        <v>30</v>
      </c>
      <c r="O12" s="38">
        <v>23</v>
      </c>
      <c r="P12" s="9"/>
    </row>
    <row r="13" spans="1:16" s="8" customFormat="1" ht="19.5" customHeight="1" x14ac:dyDescent="0.15">
      <c r="A13" s="32"/>
      <c r="B13" s="36" t="s">
        <v>80</v>
      </c>
      <c r="C13" s="34">
        <f t="shared" si="0"/>
        <v>212</v>
      </c>
      <c r="D13" s="37">
        <v>26</v>
      </c>
      <c r="E13" s="37">
        <v>19</v>
      </c>
      <c r="F13" s="37">
        <v>14</v>
      </c>
      <c r="G13" s="37">
        <v>24</v>
      </c>
      <c r="H13" s="37">
        <v>16</v>
      </c>
      <c r="I13" s="37">
        <v>12</v>
      </c>
      <c r="J13" s="37">
        <v>16</v>
      </c>
      <c r="K13" s="37">
        <v>19</v>
      </c>
      <c r="L13" s="37">
        <v>16</v>
      </c>
      <c r="M13" s="37">
        <v>13</v>
      </c>
      <c r="N13" s="37">
        <v>17</v>
      </c>
      <c r="O13" s="38">
        <v>20</v>
      </c>
      <c r="P13" s="9"/>
    </row>
    <row r="14" spans="1:16" s="8" customFormat="1" ht="19.5" customHeight="1" x14ac:dyDescent="0.15">
      <c r="A14" s="32" t="s">
        <v>202</v>
      </c>
      <c r="B14" s="57" t="s">
        <v>203</v>
      </c>
      <c r="C14" s="34">
        <f t="shared" si="0"/>
        <v>0</v>
      </c>
      <c r="D14" s="34">
        <f>SUM(D15:D16)</f>
        <v>0</v>
      </c>
      <c r="E14" s="34">
        <f t="shared" ref="E14:O14" si="3">SUM(E15:E16)</f>
        <v>0</v>
      </c>
      <c r="F14" s="34">
        <f t="shared" si="3"/>
        <v>0</v>
      </c>
      <c r="G14" s="34">
        <f t="shared" si="3"/>
        <v>0</v>
      </c>
      <c r="H14" s="34">
        <f t="shared" si="3"/>
        <v>0</v>
      </c>
      <c r="I14" s="34">
        <f t="shared" si="3"/>
        <v>0</v>
      </c>
      <c r="J14" s="34">
        <f t="shared" si="3"/>
        <v>0</v>
      </c>
      <c r="K14" s="34">
        <f t="shared" si="3"/>
        <v>0</v>
      </c>
      <c r="L14" s="34">
        <f t="shared" si="3"/>
        <v>0</v>
      </c>
      <c r="M14" s="34">
        <f t="shared" si="3"/>
        <v>0</v>
      </c>
      <c r="N14" s="34">
        <f t="shared" si="3"/>
        <v>0</v>
      </c>
      <c r="O14" s="35">
        <f t="shared" si="3"/>
        <v>0</v>
      </c>
      <c r="P14" s="9"/>
    </row>
    <row r="15" spans="1:16" s="8" customFormat="1" ht="19.5" customHeight="1" x14ac:dyDescent="0.15">
      <c r="A15" s="32"/>
      <c r="B15" s="36" t="s">
        <v>79</v>
      </c>
      <c r="C15" s="34">
        <f t="shared" si="0"/>
        <v>0</v>
      </c>
      <c r="D15" s="37">
        <v>0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8">
        <v>0</v>
      </c>
      <c r="P15" s="9"/>
    </row>
    <row r="16" spans="1:16" s="8" customFormat="1" ht="19.5" customHeight="1" x14ac:dyDescent="0.15">
      <c r="A16" s="32"/>
      <c r="B16" s="36" t="s">
        <v>80</v>
      </c>
      <c r="C16" s="34">
        <f t="shared" si="0"/>
        <v>0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8">
        <v>0</v>
      </c>
      <c r="P16" s="9"/>
    </row>
    <row r="17" spans="1:16" s="8" customFormat="1" ht="19.5" customHeight="1" x14ac:dyDescent="0.15">
      <c r="A17" s="32" t="s">
        <v>204</v>
      </c>
      <c r="B17" s="33" t="s">
        <v>205</v>
      </c>
      <c r="C17" s="34">
        <f t="shared" si="0"/>
        <v>132</v>
      </c>
      <c r="D17" s="34">
        <f>SUM(D18:D19)</f>
        <v>12</v>
      </c>
      <c r="E17" s="34">
        <f t="shared" ref="E17:O17" si="4">SUM(E18:E19)</f>
        <v>11</v>
      </c>
      <c r="F17" s="34">
        <f t="shared" si="4"/>
        <v>10</v>
      </c>
      <c r="G17" s="34">
        <f t="shared" si="4"/>
        <v>17</v>
      </c>
      <c r="H17" s="34">
        <f t="shared" si="4"/>
        <v>13</v>
      </c>
      <c r="I17" s="34">
        <f t="shared" si="4"/>
        <v>4</v>
      </c>
      <c r="J17" s="34">
        <f t="shared" si="4"/>
        <v>14</v>
      </c>
      <c r="K17" s="34">
        <f t="shared" si="4"/>
        <v>10</v>
      </c>
      <c r="L17" s="34">
        <f t="shared" si="4"/>
        <v>12</v>
      </c>
      <c r="M17" s="34">
        <f t="shared" si="4"/>
        <v>12</v>
      </c>
      <c r="N17" s="34">
        <f t="shared" si="4"/>
        <v>11</v>
      </c>
      <c r="O17" s="35">
        <f t="shared" si="4"/>
        <v>6</v>
      </c>
      <c r="P17" s="9"/>
    </row>
    <row r="18" spans="1:16" s="8" customFormat="1" ht="19.5" customHeight="1" x14ac:dyDescent="0.15">
      <c r="A18" s="32"/>
      <c r="B18" s="36" t="s">
        <v>79</v>
      </c>
      <c r="C18" s="34">
        <f t="shared" si="0"/>
        <v>113</v>
      </c>
      <c r="D18" s="37">
        <v>11</v>
      </c>
      <c r="E18" s="37">
        <v>11</v>
      </c>
      <c r="F18" s="37">
        <v>8</v>
      </c>
      <c r="G18" s="37">
        <v>13</v>
      </c>
      <c r="H18" s="37">
        <v>11</v>
      </c>
      <c r="I18" s="37">
        <v>4</v>
      </c>
      <c r="J18" s="37">
        <v>12</v>
      </c>
      <c r="K18" s="37">
        <v>8</v>
      </c>
      <c r="L18" s="37">
        <v>12</v>
      </c>
      <c r="M18" s="37">
        <v>11</v>
      </c>
      <c r="N18" s="37">
        <v>8</v>
      </c>
      <c r="O18" s="38">
        <v>4</v>
      </c>
      <c r="P18" s="9"/>
    </row>
    <row r="19" spans="1:16" s="8" customFormat="1" ht="19.5" customHeight="1" x14ac:dyDescent="0.15">
      <c r="A19" s="32"/>
      <c r="B19" s="36" t="s">
        <v>80</v>
      </c>
      <c r="C19" s="34">
        <f t="shared" si="0"/>
        <v>19</v>
      </c>
      <c r="D19" s="37">
        <v>1</v>
      </c>
      <c r="E19" s="37">
        <v>0</v>
      </c>
      <c r="F19" s="37">
        <v>2</v>
      </c>
      <c r="G19" s="37">
        <v>4</v>
      </c>
      <c r="H19" s="37">
        <v>2</v>
      </c>
      <c r="I19" s="37">
        <v>0</v>
      </c>
      <c r="J19" s="37">
        <v>2</v>
      </c>
      <c r="K19" s="37">
        <v>2</v>
      </c>
      <c r="L19" s="37">
        <v>0</v>
      </c>
      <c r="M19" s="37">
        <v>1</v>
      </c>
      <c r="N19" s="37">
        <v>3</v>
      </c>
      <c r="O19" s="38">
        <v>2</v>
      </c>
      <c r="P19" s="9"/>
    </row>
    <row r="20" spans="1:16" s="8" customFormat="1" ht="19.5" customHeight="1" x14ac:dyDescent="0.15">
      <c r="A20" s="32" t="s">
        <v>206</v>
      </c>
      <c r="B20" s="73" t="s">
        <v>207</v>
      </c>
      <c r="C20" s="34">
        <f t="shared" si="0"/>
        <v>3</v>
      </c>
      <c r="D20" s="34">
        <f>SUM(D21:D22)</f>
        <v>0</v>
      </c>
      <c r="E20" s="34">
        <f t="shared" ref="E20:O20" si="5">SUM(E21:E22)</f>
        <v>0</v>
      </c>
      <c r="F20" s="34">
        <f t="shared" si="5"/>
        <v>0</v>
      </c>
      <c r="G20" s="34">
        <f t="shared" si="5"/>
        <v>2</v>
      </c>
      <c r="H20" s="34">
        <f t="shared" si="5"/>
        <v>0</v>
      </c>
      <c r="I20" s="34">
        <f t="shared" si="5"/>
        <v>0</v>
      </c>
      <c r="J20" s="34">
        <f t="shared" si="5"/>
        <v>0</v>
      </c>
      <c r="K20" s="34">
        <f t="shared" si="5"/>
        <v>0</v>
      </c>
      <c r="L20" s="34">
        <f t="shared" si="5"/>
        <v>0</v>
      </c>
      <c r="M20" s="34">
        <f t="shared" si="5"/>
        <v>0</v>
      </c>
      <c r="N20" s="34">
        <f t="shared" si="5"/>
        <v>1</v>
      </c>
      <c r="O20" s="35">
        <f t="shared" si="5"/>
        <v>0</v>
      </c>
      <c r="P20" s="9"/>
    </row>
    <row r="21" spans="1:16" s="9" customFormat="1" ht="19.5" customHeight="1" x14ac:dyDescent="0.15">
      <c r="A21" s="32"/>
      <c r="B21" s="36" t="s">
        <v>79</v>
      </c>
      <c r="C21" s="34">
        <f t="shared" si="0"/>
        <v>2</v>
      </c>
      <c r="D21" s="37">
        <v>0</v>
      </c>
      <c r="E21" s="37">
        <v>0</v>
      </c>
      <c r="F21" s="37">
        <v>0</v>
      </c>
      <c r="G21" s="37">
        <v>2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38">
        <v>0</v>
      </c>
    </row>
    <row r="22" spans="1:16" s="8" customFormat="1" ht="19.5" customHeight="1" x14ac:dyDescent="0.15">
      <c r="A22" s="32"/>
      <c r="B22" s="36" t="s">
        <v>80</v>
      </c>
      <c r="C22" s="34">
        <f t="shared" si="0"/>
        <v>1</v>
      </c>
      <c r="D22" s="37">
        <v>0</v>
      </c>
      <c r="E22" s="37">
        <v>0</v>
      </c>
      <c r="F22" s="37">
        <v>0</v>
      </c>
      <c r="G22" s="37"/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1</v>
      </c>
      <c r="O22" s="38">
        <v>0</v>
      </c>
      <c r="P22" s="9"/>
    </row>
    <row r="23" spans="1:16" s="8" customFormat="1" ht="19.5" customHeight="1" x14ac:dyDescent="0.15">
      <c r="A23" s="32" t="s">
        <v>208</v>
      </c>
      <c r="B23" s="73" t="s">
        <v>209</v>
      </c>
      <c r="C23" s="34">
        <f t="shared" si="0"/>
        <v>684</v>
      </c>
      <c r="D23" s="34">
        <f>SUM(D24:D25)</f>
        <v>66</v>
      </c>
      <c r="E23" s="34">
        <f t="shared" ref="E23:O23" si="6">SUM(E24:E25)</f>
        <v>55</v>
      </c>
      <c r="F23" s="34">
        <f t="shared" si="6"/>
        <v>63</v>
      </c>
      <c r="G23" s="34">
        <f t="shared" si="6"/>
        <v>60</v>
      </c>
      <c r="H23" s="34">
        <f t="shared" si="6"/>
        <v>60</v>
      </c>
      <c r="I23" s="34">
        <f t="shared" si="6"/>
        <v>40</v>
      </c>
      <c r="J23" s="34">
        <f t="shared" si="6"/>
        <v>56</v>
      </c>
      <c r="K23" s="34">
        <f t="shared" si="6"/>
        <v>66</v>
      </c>
      <c r="L23" s="34">
        <f t="shared" si="6"/>
        <v>53</v>
      </c>
      <c r="M23" s="34">
        <f t="shared" si="6"/>
        <v>55</v>
      </c>
      <c r="N23" s="34">
        <f t="shared" si="6"/>
        <v>59</v>
      </c>
      <c r="O23" s="35">
        <f t="shared" si="6"/>
        <v>51</v>
      </c>
      <c r="P23" s="9"/>
    </row>
    <row r="24" spans="1:16" s="8" customFormat="1" ht="19.5" customHeight="1" x14ac:dyDescent="0.15">
      <c r="A24" s="32"/>
      <c r="B24" s="36" t="s">
        <v>79</v>
      </c>
      <c r="C24" s="34">
        <f t="shared" si="0"/>
        <v>408</v>
      </c>
      <c r="D24" s="75">
        <f>SUM(D27,D30,D33)</f>
        <v>34</v>
      </c>
      <c r="E24" s="75">
        <f t="shared" ref="E24:O25" si="7">SUM(E27,E30,E33)</f>
        <v>30</v>
      </c>
      <c r="F24" s="75">
        <f t="shared" si="7"/>
        <v>35</v>
      </c>
      <c r="G24" s="75">
        <f t="shared" si="7"/>
        <v>36</v>
      </c>
      <c r="H24" s="75">
        <f t="shared" si="7"/>
        <v>37</v>
      </c>
      <c r="I24" s="75">
        <f t="shared" si="7"/>
        <v>22</v>
      </c>
      <c r="J24" s="75">
        <f t="shared" si="7"/>
        <v>36</v>
      </c>
      <c r="K24" s="75">
        <f t="shared" si="7"/>
        <v>41</v>
      </c>
      <c r="L24" s="75">
        <f t="shared" si="7"/>
        <v>33</v>
      </c>
      <c r="M24" s="75">
        <f t="shared" si="7"/>
        <v>30</v>
      </c>
      <c r="N24" s="75">
        <f t="shared" si="7"/>
        <v>40</v>
      </c>
      <c r="O24" s="76">
        <f t="shared" si="7"/>
        <v>34</v>
      </c>
      <c r="P24" s="9"/>
    </row>
    <row r="25" spans="1:16" s="8" customFormat="1" ht="19.5" customHeight="1" x14ac:dyDescent="0.15">
      <c r="A25" s="32"/>
      <c r="B25" s="36" t="s">
        <v>80</v>
      </c>
      <c r="C25" s="34">
        <f t="shared" si="0"/>
        <v>276</v>
      </c>
      <c r="D25" s="75">
        <f>SUM(D28,D31,D34)</f>
        <v>32</v>
      </c>
      <c r="E25" s="75">
        <f t="shared" si="7"/>
        <v>25</v>
      </c>
      <c r="F25" s="75">
        <f t="shared" si="7"/>
        <v>28</v>
      </c>
      <c r="G25" s="75">
        <f t="shared" si="7"/>
        <v>24</v>
      </c>
      <c r="H25" s="75">
        <f t="shared" si="7"/>
        <v>23</v>
      </c>
      <c r="I25" s="75">
        <f t="shared" si="7"/>
        <v>18</v>
      </c>
      <c r="J25" s="75">
        <f t="shared" si="7"/>
        <v>20</v>
      </c>
      <c r="K25" s="75">
        <f t="shared" si="7"/>
        <v>25</v>
      </c>
      <c r="L25" s="75">
        <f t="shared" si="7"/>
        <v>20</v>
      </c>
      <c r="M25" s="75">
        <f t="shared" si="7"/>
        <v>25</v>
      </c>
      <c r="N25" s="75">
        <f t="shared" si="7"/>
        <v>19</v>
      </c>
      <c r="O25" s="76">
        <f t="shared" si="7"/>
        <v>17</v>
      </c>
      <c r="P25" s="9"/>
    </row>
    <row r="26" spans="1:16" s="8" customFormat="1" ht="19.5" customHeight="1" x14ac:dyDescent="0.15">
      <c r="A26" s="32" t="s">
        <v>210</v>
      </c>
      <c r="B26" s="57" t="s">
        <v>211</v>
      </c>
      <c r="C26" s="34">
        <f t="shared" si="0"/>
        <v>375</v>
      </c>
      <c r="D26" s="34">
        <f t="shared" ref="D26:O26" si="8">SUM(D27:D28)</f>
        <v>38</v>
      </c>
      <c r="E26" s="34">
        <f t="shared" si="8"/>
        <v>27</v>
      </c>
      <c r="F26" s="34">
        <f t="shared" si="8"/>
        <v>33</v>
      </c>
      <c r="G26" s="34">
        <f t="shared" si="8"/>
        <v>28</v>
      </c>
      <c r="H26" s="34">
        <f t="shared" si="8"/>
        <v>31</v>
      </c>
      <c r="I26" s="34">
        <f t="shared" si="8"/>
        <v>19</v>
      </c>
      <c r="J26" s="34">
        <f t="shared" si="8"/>
        <v>36</v>
      </c>
      <c r="K26" s="34">
        <f t="shared" si="8"/>
        <v>36</v>
      </c>
      <c r="L26" s="34">
        <f t="shared" si="8"/>
        <v>33</v>
      </c>
      <c r="M26" s="34">
        <f t="shared" si="8"/>
        <v>33</v>
      </c>
      <c r="N26" s="34">
        <f t="shared" si="8"/>
        <v>33</v>
      </c>
      <c r="O26" s="35">
        <f t="shared" si="8"/>
        <v>28</v>
      </c>
      <c r="P26" s="9"/>
    </row>
    <row r="27" spans="1:16" s="8" customFormat="1" ht="19.5" customHeight="1" x14ac:dyDescent="0.15">
      <c r="A27" s="32"/>
      <c r="B27" s="36" t="s">
        <v>79</v>
      </c>
      <c r="C27" s="34">
        <f t="shared" si="0"/>
        <v>233</v>
      </c>
      <c r="D27" s="37">
        <v>20</v>
      </c>
      <c r="E27" s="37">
        <v>18</v>
      </c>
      <c r="F27" s="37">
        <v>17</v>
      </c>
      <c r="G27" s="37">
        <v>19</v>
      </c>
      <c r="H27" s="37">
        <v>21</v>
      </c>
      <c r="I27" s="37">
        <v>10</v>
      </c>
      <c r="J27" s="37">
        <v>21</v>
      </c>
      <c r="K27" s="37">
        <v>22</v>
      </c>
      <c r="L27" s="37">
        <v>23</v>
      </c>
      <c r="M27" s="37">
        <v>16</v>
      </c>
      <c r="N27" s="37">
        <v>26</v>
      </c>
      <c r="O27" s="38">
        <v>20</v>
      </c>
      <c r="P27" s="9"/>
    </row>
    <row r="28" spans="1:16" s="8" customFormat="1" ht="19.5" customHeight="1" x14ac:dyDescent="0.15">
      <c r="A28" s="32"/>
      <c r="B28" s="36" t="s">
        <v>80</v>
      </c>
      <c r="C28" s="34">
        <f t="shared" si="0"/>
        <v>142</v>
      </c>
      <c r="D28" s="37">
        <v>18</v>
      </c>
      <c r="E28" s="37">
        <v>9</v>
      </c>
      <c r="F28" s="37">
        <v>16</v>
      </c>
      <c r="G28" s="37">
        <v>9</v>
      </c>
      <c r="H28" s="37">
        <v>10</v>
      </c>
      <c r="I28" s="37">
        <v>9</v>
      </c>
      <c r="J28" s="37">
        <v>15</v>
      </c>
      <c r="K28" s="37">
        <v>14</v>
      </c>
      <c r="L28" s="37">
        <v>10</v>
      </c>
      <c r="M28" s="37">
        <v>17</v>
      </c>
      <c r="N28" s="37">
        <v>7</v>
      </c>
      <c r="O28" s="38">
        <v>8</v>
      </c>
      <c r="P28" s="9"/>
    </row>
    <row r="29" spans="1:16" s="8" customFormat="1" ht="19.5" customHeight="1" x14ac:dyDescent="0.15">
      <c r="A29" s="32" t="s">
        <v>212</v>
      </c>
      <c r="B29" s="39" t="s">
        <v>213</v>
      </c>
      <c r="C29" s="34">
        <f t="shared" si="0"/>
        <v>183</v>
      </c>
      <c r="D29" s="34">
        <f t="shared" ref="D29:O29" si="9">SUM(D30:D31)</f>
        <v>14</v>
      </c>
      <c r="E29" s="34">
        <f t="shared" si="9"/>
        <v>15</v>
      </c>
      <c r="F29" s="34">
        <f t="shared" si="9"/>
        <v>20</v>
      </c>
      <c r="G29" s="34">
        <f t="shared" si="9"/>
        <v>22</v>
      </c>
      <c r="H29" s="34">
        <f t="shared" si="9"/>
        <v>18</v>
      </c>
      <c r="I29" s="34">
        <f t="shared" si="9"/>
        <v>16</v>
      </c>
      <c r="J29" s="34">
        <f t="shared" si="9"/>
        <v>14</v>
      </c>
      <c r="K29" s="34">
        <f t="shared" si="9"/>
        <v>16</v>
      </c>
      <c r="L29" s="34">
        <f t="shared" si="9"/>
        <v>12</v>
      </c>
      <c r="M29" s="34">
        <f t="shared" si="9"/>
        <v>8</v>
      </c>
      <c r="N29" s="34">
        <f t="shared" si="9"/>
        <v>17</v>
      </c>
      <c r="O29" s="35">
        <f t="shared" si="9"/>
        <v>11</v>
      </c>
      <c r="P29" s="9"/>
    </row>
    <row r="30" spans="1:16" s="8" customFormat="1" ht="19.5" customHeight="1" x14ac:dyDescent="0.15">
      <c r="A30" s="32"/>
      <c r="B30" s="36" t="s">
        <v>79</v>
      </c>
      <c r="C30" s="34">
        <f t="shared" si="0"/>
        <v>105</v>
      </c>
      <c r="D30" s="37">
        <v>7</v>
      </c>
      <c r="E30" s="37">
        <v>7</v>
      </c>
      <c r="F30" s="37">
        <v>12</v>
      </c>
      <c r="G30" s="37">
        <v>11</v>
      </c>
      <c r="H30" s="37">
        <v>9</v>
      </c>
      <c r="I30" s="37">
        <v>9</v>
      </c>
      <c r="J30" s="37">
        <v>11</v>
      </c>
      <c r="K30" s="37">
        <v>11</v>
      </c>
      <c r="L30" s="37">
        <v>5</v>
      </c>
      <c r="M30" s="37">
        <v>5</v>
      </c>
      <c r="N30" s="37">
        <v>8</v>
      </c>
      <c r="O30" s="38">
        <v>10</v>
      </c>
      <c r="P30" s="9"/>
    </row>
    <row r="31" spans="1:16" s="8" customFormat="1" ht="19.5" customHeight="1" x14ac:dyDescent="0.15">
      <c r="A31" s="32"/>
      <c r="B31" s="36" t="s">
        <v>80</v>
      </c>
      <c r="C31" s="34">
        <f t="shared" si="0"/>
        <v>78</v>
      </c>
      <c r="D31" s="37">
        <v>7</v>
      </c>
      <c r="E31" s="37">
        <v>8</v>
      </c>
      <c r="F31" s="37">
        <v>8</v>
      </c>
      <c r="G31" s="37">
        <v>11</v>
      </c>
      <c r="H31" s="37">
        <v>9</v>
      </c>
      <c r="I31" s="37">
        <v>7</v>
      </c>
      <c r="J31" s="37">
        <v>3</v>
      </c>
      <c r="K31" s="37">
        <v>5</v>
      </c>
      <c r="L31" s="37">
        <v>7</v>
      </c>
      <c r="M31" s="37">
        <v>3</v>
      </c>
      <c r="N31" s="37">
        <v>9</v>
      </c>
      <c r="O31" s="38">
        <v>1</v>
      </c>
      <c r="P31" s="9"/>
    </row>
    <row r="32" spans="1:16" s="8" customFormat="1" ht="24" customHeight="1" x14ac:dyDescent="0.15">
      <c r="A32" s="32" t="s">
        <v>214</v>
      </c>
      <c r="B32" s="77" t="s">
        <v>215</v>
      </c>
      <c r="C32" s="34">
        <f t="shared" si="0"/>
        <v>126</v>
      </c>
      <c r="D32" s="34">
        <f t="shared" ref="D32:O32" si="10">SUM(D33:D34)</f>
        <v>14</v>
      </c>
      <c r="E32" s="34">
        <f t="shared" si="10"/>
        <v>13</v>
      </c>
      <c r="F32" s="34">
        <f t="shared" si="10"/>
        <v>10</v>
      </c>
      <c r="G32" s="34">
        <f t="shared" si="10"/>
        <v>10</v>
      </c>
      <c r="H32" s="34">
        <f t="shared" si="10"/>
        <v>11</v>
      </c>
      <c r="I32" s="34">
        <f t="shared" si="10"/>
        <v>5</v>
      </c>
      <c r="J32" s="34">
        <f t="shared" si="10"/>
        <v>6</v>
      </c>
      <c r="K32" s="34">
        <f t="shared" si="10"/>
        <v>14</v>
      </c>
      <c r="L32" s="34">
        <f t="shared" si="10"/>
        <v>8</v>
      </c>
      <c r="M32" s="34">
        <f t="shared" si="10"/>
        <v>14</v>
      </c>
      <c r="N32" s="34">
        <f t="shared" si="10"/>
        <v>9</v>
      </c>
      <c r="O32" s="35">
        <f t="shared" si="10"/>
        <v>12</v>
      </c>
      <c r="P32" s="9"/>
    </row>
    <row r="33" spans="1:16" s="8" customFormat="1" ht="19.5" customHeight="1" x14ac:dyDescent="0.15">
      <c r="A33" s="32"/>
      <c r="B33" s="36" t="s">
        <v>79</v>
      </c>
      <c r="C33" s="34">
        <f t="shared" si="0"/>
        <v>70</v>
      </c>
      <c r="D33" s="37">
        <v>7</v>
      </c>
      <c r="E33" s="37">
        <v>5</v>
      </c>
      <c r="F33" s="37">
        <v>6</v>
      </c>
      <c r="G33" s="37">
        <v>6</v>
      </c>
      <c r="H33" s="37">
        <v>7</v>
      </c>
      <c r="I33" s="37">
        <v>3</v>
      </c>
      <c r="J33" s="37">
        <v>4</v>
      </c>
      <c r="K33" s="37">
        <v>8</v>
      </c>
      <c r="L33" s="37">
        <v>5</v>
      </c>
      <c r="M33" s="37">
        <v>9</v>
      </c>
      <c r="N33" s="37">
        <v>6</v>
      </c>
      <c r="O33" s="38">
        <v>4</v>
      </c>
      <c r="P33" s="9"/>
    </row>
    <row r="34" spans="1:16" s="8" customFormat="1" ht="19.5" customHeight="1" x14ac:dyDescent="0.15">
      <c r="A34" s="32"/>
      <c r="B34" s="36" t="s">
        <v>80</v>
      </c>
      <c r="C34" s="34">
        <f t="shared" si="0"/>
        <v>56</v>
      </c>
      <c r="D34" s="37">
        <v>7</v>
      </c>
      <c r="E34" s="37">
        <v>8</v>
      </c>
      <c r="F34" s="37">
        <v>4</v>
      </c>
      <c r="G34" s="37">
        <v>4</v>
      </c>
      <c r="H34" s="37">
        <v>4</v>
      </c>
      <c r="I34" s="37">
        <v>2</v>
      </c>
      <c r="J34" s="37">
        <v>2</v>
      </c>
      <c r="K34" s="37">
        <v>6</v>
      </c>
      <c r="L34" s="37">
        <v>3</v>
      </c>
      <c r="M34" s="37">
        <v>5</v>
      </c>
      <c r="N34" s="37">
        <v>3</v>
      </c>
      <c r="O34" s="38">
        <v>8</v>
      </c>
      <c r="P34" s="9"/>
    </row>
    <row r="35" spans="1:16" s="8" customFormat="1" ht="19.5" customHeight="1" x14ac:dyDescent="0.15">
      <c r="A35" s="32" t="s">
        <v>216</v>
      </c>
      <c r="B35" s="57" t="s">
        <v>217</v>
      </c>
      <c r="C35" s="34">
        <f t="shared" si="0"/>
        <v>398</v>
      </c>
      <c r="D35" s="34">
        <f t="shared" ref="D35:O35" si="11">SUM(D36:D37)</f>
        <v>30</v>
      </c>
      <c r="E35" s="34">
        <f t="shared" si="11"/>
        <v>32</v>
      </c>
      <c r="F35" s="34">
        <f t="shared" si="11"/>
        <v>41</v>
      </c>
      <c r="G35" s="34">
        <f t="shared" si="11"/>
        <v>24</v>
      </c>
      <c r="H35" s="34">
        <f t="shared" si="11"/>
        <v>38</v>
      </c>
      <c r="I35" s="34">
        <f t="shared" si="11"/>
        <v>31</v>
      </c>
      <c r="J35" s="34">
        <f t="shared" si="11"/>
        <v>29</v>
      </c>
      <c r="K35" s="34">
        <f t="shared" si="11"/>
        <v>30</v>
      </c>
      <c r="L35" s="34">
        <f t="shared" si="11"/>
        <v>33</v>
      </c>
      <c r="M35" s="34">
        <f t="shared" si="11"/>
        <v>36</v>
      </c>
      <c r="N35" s="34">
        <f t="shared" si="11"/>
        <v>32</v>
      </c>
      <c r="O35" s="35">
        <f t="shared" si="11"/>
        <v>42</v>
      </c>
      <c r="P35" s="9"/>
    </row>
    <row r="36" spans="1:16" s="8" customFormat="1" ht="19.5" customHeight="1" x14ac:dyDescent="0.15">
      <c r="A36" s="32"/>
      <c r="B36" s="36" t="s">
        <v>79</v>
      </c>
      <c r="C36" s="34">
        <f t="shared" si="0"/>
        <v>226</v>
      </c>
      <c r="D36" s="37">
        <v>17</v>
      </c>
      <c r="E36" s="37">
        <v>18</v>
      </c>
      <c r="F36" s="37">
        <v>22</v>
      </c>
      <c r="G36" s="37">
        <v>13</v>
      </c>
      <c r="H36" s="37">
        <v>17</v>
      </c>
      <c r="I36" s="37">
        <v>19</v>
      </c>
      <c r="J36" s="37">
        <v>16</v>
      </c>
      <c r="K36" s="37">
        <v>18</v>
      </c>
      <c r="L36" s="37">
        <v>21</v>
      </c>
      <c r="M36" s="37">
        <v>22</v>
      </c>
      <c r="N36" s="37">
        <v>19</v>
      </c>
      <c r="O36" s="38">
        <v>24</v>
      </c>
      <c r="P36" s="9"/>
    </row>
    <row r="37" spans="1:16" s="8" customFormat="1" ht="19.5" customHeight="1" x14ac:dyDescent="0.15">
      <c r="A37" s="32"/>
      <c r="B37" s="36" t="s">
        <v>80</v>
      </c>
      <c r="C37" s="34">
        <f t="shared" si="0"/>
        <v>172</v>
      </c>
      <c r="D37" s="37">
        <v>13</v>
      </c>
      <c r="E37" s="37">
        <v>14</v>
      </c>
      <c r="F37" s="37">
        <v>19</v>
      </c>
      <c r="G37" s="37">
        <v>11</v>
      </c>
      <c r="H37" s="37">
        <v>21</v>
      </c>
      <c r="I37" s="37">
        <v>12</v>
      </c>
      <c r="J37" s="37">
        <v>13</v>
      </c>
      <c r="K37" s="37">
        <v>12</v>
      </c>
      <c r="L37" s="37">
        <v>12</v>
      </c>
      <c r="M37" s="37">
        <v>14</v>
      </c>
      <c r="N37" s="37">
        <v>13</v>
      </c>
      <c r="O37" s="38">
        <v>18</v>
      </c>
      <c r="P37" s="9"/>
    </row>
    <row r="38" spans="1:16" s="8" customFormat="1" ht="19.5" customHeight="1" x14ac:dyDescent="0.15">
      <c r="A38" s="32" t="s">
        <v>218</v>
      </c>
      <c r="B38" s="39" t="s">
        <v>219</v>
      </c>
      <c r="C38" s="34">
        <f t="shared" si="0"/>
        <v>14</v>
      </c>
      <c r="D38" s="34">
        <f>SUM(D39:D40)</f>
        <v>2</v>
      </c>
      <c r="E38" s="34">
        <f t="shared" ref="E38:O38" si="12">SUM(E39:E40)</f>
        <v>1</v>
      </c>
      <c r="F38" s="34">
        <f t="shared" si="12"/>
        <v>2</v>
      </c>
      <c r="G38" s="34">
        <f t="shared" si="12"/>
        <v>0</v>
      </c>
      <c r="H38" s="34">
        <f t="shared" si="12"/>
        <v>2</v>
      </c>
      <c r="I38" s="34">
        <f t="shared" si="12"/>
        <v>0</v>
      </c>
      <c r="J38" s="34">
        <f t="shared" si="12"/>
        <v>0</v>
      </c>
      <c r="K38" s="34">
        <f t="shared" si="12"/>
        <v>1</v>
      </c>
      <c r="L38" s="34">
        <f t="shared" si="12"/>
        <v>1</v>
      </c>
      <c r="M38" s="34">
        <f t="shared" si="12"/>
        <v>1</v>
      </c>
      <c r="N38" s="34">
        <f t="shared" si="12"/>
        <v>3</v>
      </c>
      <c r="O38" s="35">
        <f t="shared" si="12"/>
        <v>1</v>
      </c>
      <c r="P38" s="9"/>
    </row>
    <row r="39" spans="1:16" s="8" customFormat="1" ht="19.5" customHeight="1" x14ac:dyDescent="0.15">
      <c r="A39" s="32"/>
      <c r="B39" s="36" t="s">
        <v>79</v>
      </c>
      <c r="C39" s="34">
        <f t="shared" si="0"/>
        <v>7</v>
      </c>
      <c r="D39" s="37">
        <v>0</v>
      </c>
      <c r="E39" s="37">
        <v>0</v>
      </c>
      <c r="F39" s="37">
        <v>2</v>
      </c>
      <c r="G39" s="37">
        <v>0</v>
      </c>
      <c r="H39" s="37">
        <v>1</v>
      </c>
      <c r="I39" s="37">
        <v>0</v>
      </c>
      <c r="J39" s="37">
        <v>0</v>
      </c>
      <c r="K39" s="37">
        <v>0</v>
      </c>
      <c r="L39" s="37">
        <v>0</v>
      </c>
      <c r="M39" s="37">
        <v>1</v>
      </c>
      <c r="N39" s="37">
        <v>2</v>
      </c>
      <c r="O39" s="38">
        <v>1</v>
      </c>
      <c r="P39" s="9"/>
    </row>
    <row r="40" spans="1:16" s="8" customFormat="1" ht="19.5" customHeight="1" x14ac:dyDescent="0.15">
      <c r="A40" s="32"/>
      <c r="B40" s="36" t="s">
        <v>80</v>
      </c>
      <c r="C40" s="34">
        <f t="shared" si="0"/>
        <v>7</v>
      </c>
      <c r="D40" s="37">
        <v>2</v>
      </c>
      <c r="E40" s="37">
        <v>1</v>
      </c>
      <c r="F40" s="37">
        <v>0</v>
      </c>
      <c r="G40" s="37">
        <v>0</v>
      </c>
      <c r="H40" s="37">
        <v>1</v>
      </c>
      <c r="I40" s="37">
        <v>0</v>
      </c>
      <c r="J40" s="37">
        <v>0</v>
      </c>
      <c r="K40" s="37">
        <v>1</v>
      </c>
      <c r="L40" s="37">
        <v>1</v>
      </c>
      <c r="M40" s="37">
        <v>0</v>
      </c>
      <c r="N40" s="37">
        <v>1</v>
      </c>
      <c r="O40" s="38">
        <v>0</v>
      </c>
      <c r="P40" s="9"/>
    </row>
    <row r="41" spans="1:16" s="8" customFormat="1" ht="3" customHeight="1" x14ac:dyDescent="0.15">
      <c r="A41" s="42"/>
      <c r="B41" s="74"/>
      <c r="C41" s="44"/>
      <c r="D41" s="44"/>
      <c r="E41" s="44"/>
      <c r="F41" s="44"/>
      <c r="G41" s="44"/>
      <c r="H41" s="44"/>
      <c r="I41" s="44"/>
      <c r="J41" s="44"/>
      <c r="K41" s="45"/>
      <c r="L41" s="46"/>
      <c r="M41" s="46"/>
      <c r="N41" s="46"/>
      <c r="O41" s="47"/>
      <c r="P41" s="9"/>
    </row>
  </sheetData>
  <phoneticPr fontId="3"/>
  <pageMargins left="0.78740157480314965" right="0.78740157480314965" top="0.51181102362204722" bottom="0.98425196850393704" header="0.51181102362204722" footer="0.51181102362204722"/>
  <pageSetup paperSize="9" scale="92" firstPageNumber="58" orientation="portrait" blackAndWhite="1" useFirstPageNumber="1" r:id="rId1"/>
  <headerFooter scaleWithDoc="0"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41"/>
  <sheetViews>
    <sheetView view="pageBreakPreview" zoomScale="90" zoomScaleNormal="100" zoomScaleSheetLayoutView="90" workbookViewId="0">
      <pane ySplit="7" topLeftCell="A35" activePane="bottomLeft" state="frozen"/>
      <selection activeCell="O5" sqref="O5"/>
      <selection pane="bottomLeft" activeCell="O5" sqref="O5"/>
    </sheetView>
  </sheetViews>
  <sheetFormatPr defaultRowHeight="13.5" x14ac:dyDescent="0.15"/>
  <cols>
    <col min="1" max="1" width="5.875" style="1" customWidth="1"/>
    <col min="2" max="2" width="23.625" style="2" customWidth="1"/>
    <col min="3" max="3" width="5.125" style="2" customWidth="1"/>
    <col min="4" max="10" width="4.125" style="2" customWidth="1"/>
    <col min="11" max="11" width="4.125" style="3" customWidth="1"/>
    <col min="12" max="14" width="4.125" style="2" customWidth="1"/>
    <col min="15" max="15" width="4.125" style="3" customWidth="1"/>
    <col min="16" max="16" width="9" style="3"/>
    <col min="17" max="16384" width="9" style="2"/>
  </cols>
  <sheetData>
    <row r="1" spans="1:16" ht="11.25" customHeight="1" x14ac:dyDescent="0.15">
      <c r="O1" s="4" t="s">
        <v>0</v>
      </c>
    </row>
    <row r="2" spans="1:16" ht="54.95" customHeight="1" x14ac:dyDescent="0.15"/>
    <row r="3" spans="1:16" ht="17.25" customHeight="1" x14ac:dyDescent="0.15">
      <c r="A3" s="5" t="s">
        <v>220</v>
      </c>
    </row>
    <row r="4" spans="1:16" ht="5.0999999999999996" customHeight="1" x14ac:dyDescent="0.15">
      <c r="A4" s="6"/>
    </row>
    <row r="5" spans="1:16" s="8" customFormat="1" ht="17.25" customHeight="1" thickBot="1" x14ac:dyDescent="0.2">
      <c r="A5" s="7"/>
      <c r="K5" s="9"/>
      <c r="O5" s="10" t="s">
        <v>2</v>
      </c>
      <c r="P5" s="9"/>
    </row>
    <row r="6" spans="1:16" s="8" customFormat="1" ht="35.1" customHeight="1" thickTop="1" x14ac:dyDescent="0.15">
      <c r="A6" s="11" t="s">
        <v>3</v>
      </c>
      <c r="B6" s="12" t="s">
        <v>4</v>
      </c>
      <c r="C6" s="13" t="s">
        <v>5</v>
      </c>
      <c r="D6" s="13" t="s">
        <v>44</v>
      </c>
      <c r="E6" s="13" t="s">
        <v>45</v>
      </c>
      <c r="F6" s="14" t="s">
        <v>46</v>
      </c>
      <c r="G6" s="13" t="s">
        <v>47</v>
      </c>
      <c r="H6" s="13" t="s">
        <v>48</v>
      </c>
      <c r="I6" s="13" t="s">
        <v>49</v>
      </c>
      <c r="J6" s="13" t="s">
        <v>50</v>
      </c>
      <c r="K6" s="13" t="s">
        <v>51</v>
      </c>
      <c r="L6" s="13" t="s">
        <v>52</v>
      </c>
      <c r="M6" s="15" t="s">
        <v>15</v>
      </c>
      <c r="N6" s="15" t="s">
        <v>16</v>
      </c>
      <c r="O6" s="49" t="s">
        <v>17</v>
      </c>
      <c r="P6" s="9"/>
    </row>
    <row r="7" spans="1:16" s="8" customFormat="1" ht="3" customHeight="1" x14ac:dyDescent="0.15">
      <c r="A7" s="16"/>
      <c r="B7" s="17"/>
      <c r="C7" s="18"/>
      <c r="D7" s="18"/>
      <c r="E7" s="18"/>
      <c r="F7" s="19"/>
      <c r="G7" s="18"/>
      <c r="H7" s="18"/>
      <c r="I7" s="18"/>
      <c r="J7" s="18"/>
      <c r="K7" s="20"/>
      <c r="L7" s="21"/>
      <c r="M7" s="21"/>
      <c r="N7" s="21"/>
      <c r="O7" s="22"/>
      <c r="P7" s="9"/>
    </row>
    <row r="8" spans="1:16" s="8" customFormat="1" ht="19.5" customHeight="1" x14ac:dyDescent="0.15">
      <c r="A8" s="32" t="s">
        <v>221</v>
      </c>
      <c r="B8" s="57" t="s">
        <v>222</v>
      </c>
      <c r="C8" s="34">
        <f t="shared" ref="C8:C35" si="0">SUM(D8:O8)</f>
        <v>44</v>
      </c>
      <c r="D8" s="34">
        <f>SUM(D9:D10)</f>
        <v>3</v>
      </c>
      <c r="E8" s="34">
        <f t="shared" ref="E8:O8" si="1">SUM(E9:E10)</f>
        <v>6</v>
      </c>
      <c r="F8" s="34">
        <f t="shared" si="1"/>
        <v>5</v>
      </c>
      <c r="G8" s="34">
        <f t="shared" si="1"/>
        <v>1</v>
      </c>
      <c r="H8" s="34">
        <f t="shared" si="1"/>
        <v>5</v>
      </c>
      <c r="I8" s="34">
        <f t="shared" si="1"/>
        <v>5</v>
      </c>
      <c r="J8" s="34">
        <f t="shared" si="1"/>
        <v>3</v>
      </c>
      <c r="K8" s="34">
        <f t="shared" si="1"/>
        <v>1</v>
      </c>
      <c r="L8" s="34">
        <f t="shared" si="1"/>
        <v>6</v>
      </c>
      <c r="M8" s="34">
        <f t="shared" si="1"/>
        <v>4</v>
      </c>
      <c r="N8" s="34">
        <f t="shared" si="1"/>
        <v>1</v>
      </c>
      <c r="O8" s="35">
        <f t="shared" si="1"/>
        <v>4</v>
      </c>
      <c r="P8" s="9"/>
    </row>
    <row r="9" spans="1:16" s="8" customFormat="1" ht="19.5" customHeight="1" x14ac:dyDescent="0.15">
      <c r="A9" s="32"/>
      <c r="B9" s="36" t="s">
        <v>79</v>
      </c>
      <c r="C9" s="34">
        <f t="shared" si="0"/>
        <v>19</v>
      </c>
      <c r="D9" s="37">
        <v>2</v>
      </c>
      <c r="E9" s="37">
        <v>3</v>
      </c>
      <c r="F9" s="37">
        <v>1</v>
      </c>
      <c r="G9" s="37">
        <v>1</v>
      </c>
      <c r="H9" s="37">
        <v>2</v>
      </c>
      <c r="I9" s="37">
        <v>1</v>
      </c>
      <c r="J9" s="37">
        <v>2</v>
      </c>
      <c r="K9" s="37">
        <v>0</v>
      </c>
      <c r="L9" s="37">
        <v>3</v>
      </c>
      <c r="M9" s="37">
        <v>2</v>
      </c>
      <c r="N9" s="37">
        <v>0</v>
      </c>
      <c r="O9" s="38">
        <v>2</v>
      </c>
      <c r="P9" s="9"/>
    </row>
    <row r="10" spans="1:16" s="8" customFormat="1" ht="19.5" customHeight="1" x14ac:dyDescent="0.15">
      <c r="A10" s="32"/>
      <c r="B10" s="36" t="s">
        <v>80</v>
      </c>
      <c r="C10" s="34">
        <f t="shared" si="0"/>
        <v>25</v>
      </c>
      <c r="D10" s="37">
        <v>1</v>
      </c>
      <c r="E10" s="37">
        <v>3</v>
      </c>
      <c r="F10" s="37">
        <v>4</v>
      </c>
      <c r="G10" s="37">
        <v>0</v>
      </c>
      <c r="H10" s="37">
        <v>3</v>
      </c>
      <c r="I10" s="37">
        <v>4</v>
      </c>
      <c r="J10" s="37">
        <v>1</v>
      </c>
      <c r="K10" s="37">
        <v>1</v>
      </c>
      <c r="L10" s="37">
        <v>3</v>
      </c>
      <c r="M10" s="37">
        <v>2</v>
      </c>
      <c r="N10" s="37">
        <v>1</v>
      </c>
      <c r="O10" s="38">
        <v>2</v>
      </c>
      <c r="P10" s="9"/>
    </row>
    <row r="11" spans="1:16" s="8" customFormat="1" ht="19.5" customHeight="1" x14ac:dyDescent="0.15">
      <c r="A11" s="32" t="s">
        <v>223</v>
      </c>
      <c r="B11" s="57" t="s">
        <v>224</v>
      </c>
      <c r="C11" s="34">
        <f t="shared" si="0"/>
        <v>134</v>
      </c>
      <c r="D11" s="34">
        <f>SUM(D12:D13)</f>
        <v>9</v>
      </c>
      <c r="E11" s="34">
        <f t="shared" ref="E11:O11" si="2">SUM(E12:E13)</f>
        <v>13</v>
      </c>
      <c r="F11" s="34">
        <f t="shared" si="2"/>
        <v>11</v>
      </c>
      <c r="G11" s="34">
        <f t="shared" si="2"/>
        <v>11</v>
      </c>
      <c r="H11" s="34">
        <f t="shared" si="2"/>
        <v>10</v>
      </c>
      <c r="I11" s="34">
        <f t="shared" si="2"/>
        <v>13</v>
      </c>
      <c r="J11" s="34">
        <f t="shared" si="2"/>
        <v>5</v>
      </c>
      <c r="K11" s="34">
        <f t="shared" si="2"/>
        <v>11</v>
      </c>
      <c r="L11" s="34">
        <f t="shared" si="2"/>
        <v>12</v>
      </c>
      <c r="M11" s="34">
        <f t="shared" si="2"/>
        <v>11</v>
      </c>
      <c r="N11" s="34">
        <f t="shared" si="2"/>
        <v>16</v>
      </c>
      <c r="O11" s="35">
        <f t="shared" si="2"/>
        <v>12</v>
      </c>
      <c r="P11" s="9"/>
    </row>
    <row r="12" spans="1:16" s="8" customFormat="1" ht="19.5" customHeight="1" x14ac:dyDescent="0.15">
      <c r="A12" s="32"/>
      <c r="B12" s="36" t="s">
        <v>79</v>
      </c>
      <c r="C12" s="34">
        <f t="shared" si="0"/>
        <v>95</v>
      </c>
      <c r="D12" s="37">
        <v>6</v>
      </c>
      <c r="E12" s="37">
        <v>9</v>
      </c>
      <c r="F12" s="37">
        <v>8</v>
      </c>
      <c r="G12" s="37">
        <v>6</v>
      </c>
      <c r="H12" s="37">
        <v>7</v>
      </c>
      <c r="I12" s="37">
        <v>11</v>
      </c>
      <c r="J12" s="37">
        <v>5</v>
      </c>
      <c r="K12" s="37">
        <v>7</v>
      </c>
      <c r="L12" s="37">
        <v>9</v>
      </c>
      <c r="M12" s="37">
        <v>7</v>
      </c>
      <c r="N12" s="37">
        <v>11</v>
      </c>
      <c r="O12" s="38">
        <v>9</v>
      </c>
      <c r="P12" s="9"/>
    </row>
    <row r="13" spans="1:16" s="8" customFormat="1" ht="19.5" customHeight="1" x14ac:dyDescent="0.15">
      <c r="A13" s="32"/>
      <c r="B13" s="36" t="s">
        <v>80</v>
      </c>
      <c r="C13" s="34">
        <f t="shared" si="0"/>
        <v>39</v>
      </c>
      <c r="D13" s="37">
        <v>3</v>
      </c>
      <c r="E13" s="37">
        <v>4</v>
      </c>
      <c r="F13" s="37">
        <v>3</v>
      </c>
      <c r="G13" s="37">
        <v>5</v>
      </c>
      <c r="H13" s="37">
        <v>3</v>
      </c>
      <c r="I13" s="37">
        <v>2</v>
      </c>
      <c r="J13" s="37">
        <v>0</v>
      </c>
      <c r="K13" s="37">
        <v>4</v>
      </c>
      <c r="L13" s="37">
        <v>3</v>
      </c>
      <c r="M13" s="37">
        <v>4</v>
      </c>
      <c r="N13" s="37">
        <v>5</v>
      </c>
      <c r="O13" s="38">
        <v>3</v>
      </c>
      <c r="P13" s="9"/>
    </row>
    <row r="14" spans="1:16" s="8" customFormat="1" ht="24" customHeight="1" x14ac:dyDescent="0.15">
      <c r="A14" s="32" t="s">
        <v>225</v>
      </c>
      <c r="B14" s="57" t="s">
        <v>226</v>
      </c>
      <c r="C14" s="34">
        <f t="shared" si="0"/>
        <v>64</v>
      </c>
      <c r="D14" s="34">
        <f>SUM(D15:D16)</f>
        <v>3</v>
      </c>
      <c r="E14" s="34">
        <f t="shared" ref="E14:O14" si="3">SUM(E15:E16)</f>
        <v>4</v>
      </c>
      <c r="F14" s="34">
        <f t="shared" si="3"/>
        <v>1</v>
      </c>
      <c r="G14" s="34">
        <f t="shared" si="3"/>
        <v>6</v>
      </c>
      <c r="H14" s="34">
        <f t="shared" si="3"/>
        <v>6</v>
      </c>
      <c r="I14" s="34">
        <f t="shared" si="3"/>
        <v>6</v>
      </c>
      <c r="J14" s="34">
        <f t="shared" si="3"/>
        <v>1</v>
      </c>
      <c r="K14" s="34">
        <f t="shared" si="3"/>
        <v>7</v>
      </c>
      <c r="L14" s="34">
        <f t="shared" si="3"/>
        <v>7</v>
      </c>
      <c r="M14" s="34">
        <f t="shared" si="3"/>
        <v>6</v>
      </c>
      <c r="N14" s="34">
        <f t="shared" si="3"/>
        <v>13</v>
      </c>
      <c r="O14" s="35">
        <f t="shared" si="3"/>
        <v>4</v>
      </c>
      <c r="P14" s="9"/>
    </row>
    <row r="15" spans="1:16" s="8" customFormat="1" ht="19.5" customHeight="1" x14ac:dyDescent="0.15">
      <c r="A15" s="41"/>
      <c r="B15" s="36" t="s">
        <v>79</v>
      </c>
      <c r="C15" s="34">
        <f t="shared" si="0"/>
        <v>42</v>
      </c>
      <c r="D15" s="37">
        <v>1</v>
      </c>
      <c r="E15" s="37">
        <v>1</v>
      </c>
      <c r="F15" s="37">
        <v>1</v>
      </c>
      <c r="G15" s="37">
        <v>4</v>
      </c>
      <c r="H15" s="37">
        <v>3</v>
      </c>
      <c r="I15" s="37">
        <v>6</v>
      </c>
      <c r="J15" s="37">
        <v>1</v>
      </c>
      <c r="K15" s="37">
        <v>4</v>
      </c>
      <c r="L15" s="37">
        <v>5</v>
      </c>
      <c r="M15" s="37">
        <v>3</v>
      </c>
      <c r="N15" s="37">
        <v>9</v>
      </c>
      <c r="O15" s="38">
        <v>4</v>
      </c>
      <c r="P15" s="9"/>
    </row>
    <row r="16" spans="1:16" s="8" customFormat="1" ht="19.5" customHeight="1" x14ac:dyDescent="0.15">
      <c r="A16" s="41"/>
      <c r="B16" s="36" t="s">
        <v>80</v>
      </c>
      <c r="C16" s="34">
        <f t="shared" si="0"/>
        <v>22</v>
      </c>
      <c r="D16" s="37">
        <v>2</v>
      </c>
      <c r="E16" s="37">
        <v>3</v>
      </c>
      <c r="F16" s="37">
        <v>0</v>
      </c>
      <c r="G16" s="37">
        <v>2</v>
      </c>
      <c r="H16" s="37">
        <v>3</v>
      </c>
      <c r="I16" s="37">
        <v>0</v>
      </c>
      <c r="J16" s="37">
        <v>0</v>
      </c>
      <c r="K16" s="37">
        <v>3</v>
      </c>
      <c r="L16" s="37">
        <v>2</v>
      </c>
      <c r="M16" s="37">
        <v>3</v>
      </c>
      <c r="N16" s="37">
        <v>4</v>
      </c>
      <c r="O16" s="38">
        <v>0</v>
      </c>
      <c r="P16" s="9"/>
    </row>
    <row r="17" spans="1:16" s="8" customFormat="1" ht="19.5" customHeight="1" x14ac:dyDescent="0.15">
      <c r="A17" s="32" t="s">
        <v>227</v>
      </c>
      <c r="B17" s="63" t="s">
        <v>228</v>
      </c>
      <c r="C17" s="34">
        <f t="shared" si="0"/>
        <v>70</v>
      </c>
      <c r="D17" s="34">
        <f>SUM(D18:D19)</f>
        <v>6</v>
      </c>
      <c r="E17" s="34">
        <f t="shared" ref="E17:O17" si="4">SUM(E18:E19)</f>
        <v>9</v>
      </c>
      <c r="F17" s="34">
        <f t="shared" si="4"/>
        <v>10</v>
      </c>
      <c r="G17" s="34">
        <f t="shared" si="4"/>
        <v>5</v>
      </c>
      <c r="H17" s="34">
        <f t="shared" si="4"/>
        <v>4</v>
      </c>
      <c r="I17" s="34">
        <f t="shared" si="4"/>
        <v>7</v>
      </c>
      <c r="J17" s="34">
        <f t="shared" si="4"/>
        <v>4</v>
      </c>
      <c r="K17" s="34">
        <f t="shared" si="4"/>
        <v>4</v>
      </c>
      <c r="L17" s="34">
        <f t="shared" si="4"/>
        <v>5</v>
      </c>
      <c r="M17" s="34">
        <f t="shared" si="4"/>
        <v>5</v>
      </c>
      <c r="N17" s="34">
        <f t="shared" si="4"/>
        <v>3</v>
      </c>
      <c r="O17" s="35">
        <f t="shared" si="4"/>
        <v>8</v>
      </c>
      <c r="P17" s="9"/>
    </row>
    <row r="18" spans="1:16" s="8" customFormat="1" ht="19.5" customHeight="1" x14ac:dyDescent="0.15">
      <c r="A18" s="65"/>
      <c r="B18" s="36" t="s">
        <v>79</v>
      </c>
      <c r="C18" s="34">
        <f t="shared" si="0"/>
        <v>53</v>
      </c>
      <c r="D18" s="37">
        <v>5</v>
      </c>
      <c r="E18" s="37">
        <v>8</v>
      </c>
      <c r="F18" s="37">
        <v>7</v>
      </c>
      <c r="G18" s="37">
        <v>2</v>
      </c>
      <c r="H18" s="37">
        <v>4</v>
      </c>
      <c r="I18" s="37">
        <v>5</v>
      </c>
      <c r="J18" s="37">
        <v>4</v>
      </c>
      <c r="K18" s="37">
        <v>3</v>
      </c>
      <c r="L18" s="37">
        <v>4</v>
      </c>
      <c r="M18" s="37">
        <v>4</v>
      </c>
      <c r="N18" s="37">
        <v>2</v>
      </c>
      <c r="O18" s="38">
        <v>5</v>
      </c>
      <c r="P18" s="9"/>
    </row>
    <row r="19" spans="1:16" s="8" customFormat="1" ht="19.5" customHeight="1" x14ac:dyDescent="0.15">
      <c r="A19" s="32"/>
      <c r="B19" s="36" t="s">
        <v>80</v>
      </c>
      <c r="C19" s="34">
        <f t="shared" si="0"/>
        <v>17</v>
      </c>
      <c r="D19" s="37">
        <v>1</v>
      </c>
      <c r="E19" s="37">
        <v>1</v>
      </c>
      <c r="F19" s="37">
        <v>3</v>
      </c>
      <c r="G19" s="37">
        <v>3</v>
      </c>
      <c r="H19" s="37">
        <v>0</v>
      </c>
      <c r="I19" s="37">
        <v>2</v>
      </c>
      <c r="J19" s="37">
        <v>0</v>
      </c>
      <c r="K19" s="37">
        <v>1</v>
      </c>
      <c r="L19" s="37">
        <v>1</v>
      </c>
      <c r="M19" s="37">
        <v>1</v>
      </c>
      <c r="N19" s="37">
        <v>1</v>
      </c>
      <c r="O19" s="38">
        <v>3</v>
      </c>
      <c r="P19" s="9"/>
    </row>
    <row r="20" spans="1:16" s="8" customFormat="1" ht="19.5" customHeight="1" x14ac:dyDescent="0.15">
      <c r="A20" s="32" t="s">
        <v>229</v>
      </c>
      <c r="B20" s="57" t="s">
        <v>230</v>
      </c>
      <c r="C20" s="34">
        <f t="shared" si="0"/>
        <v>206</v>
      </c>
      <c r="D20" s="34">
        <f>SUM(D21:D22)</f>
        <v>16</v>
      </c>
      <c r="E20" s="34">
        <f t="shared" ref="E20:O20" si="5">SUM(E21:E22)</f>
        <v>12</v>
      </c>
      <c r="F20" s="34">
        <f t="shared" si="5"/>
        <v>23</v>
      </c>
      <c r="G20" s="34">
        <f t="shared" si="5"/>
        <v>12</v>
      </c>
      <c r="H20" s="34">
        <f t="shared" si="5"/>
        <v>21</v>
      </c>
      <c r="I20" s="34">
        <f t="shared" si="5"/>
        <v>13</v>
      </c>
      <c r="J20" s="34">
        <f t="shared" si="5"/>
        <v>21</v>
      </c>
      <c r="K20" s="34">
        <f t="shared" si="5"/>
        <v>17</v>
      </c>
      <c r="L20" s="34">
        <f t="shared" si="5"/>
        <v>14</v>
      </c>
      <c r="M20" s="34">
        <f t="shared" si="5"/>
        <v>20</v>
      </c>
      <c r="N20" s="34">
        <f t="shared" si="5"/>
        <v>12</v>
      </c>
      <c r="O20" s="35">
        <f t="shared" si="5"/>
        <v>25</v>
      </c>
      <c r="P20" s="9"/>
    </row>
    <row r="21" spans="1:16" s="8" customFormat="1" ht="19.5" customHeight="1" x14ac:dyDescent="0.15">
      <c r="A21" s="32"/>
      <c r="B21" s="36" t="s">
        <v>79</v>
      </c>
      <c r="C21" s="34">
        <f t="shared" si="0"/>
        <v>105</v>
      </c>
      <c r="D21" s="37">
        <v>9</v>
      </c>
      <c r="E21" s="37">
        <v>6</v>
      </c>
      <c r="F21" s="37">
        <v>11</v>
      </c>
      <c r="G21" s="37">
        <v>6</v>
      </c>
      <c r="H21" s="37">
        <v>7</v>
      </c>
      <c r="I21" s="37">
        <v>7</v>
      </c>
      <c r="J21" s="37">
        <v>9</v>
      </c>
      <c r="K21" s="37">
        <v>11</v>
      </c>
      <c r="L21" s="37">
        <v>9</v>
      </c>
      <c r="M21" s="37">
        <v>12</v>
      </c>
      <c r="N21" s="37">
        <v>6</v>
      </c>
      <c r="O21" s="38">
        <v>12</v>
      </c>
      <c r="P21" s="9"/>
    </row>
    <row r="22" spans="1:16" s="8" customFormat="1" ht="19.5" customHeight="1" x14ac:dyDescent="0.15">
      <c r="A22" s="32"/>
      <c r="B22" s="36" t="s">
        <v>80</v>
      </c>
      <c r="C22" s="34">
        <f t="shared" si="0"/>
        <v>101</v>
      </c>
      <c r="D22" s="37">
        <v>7</v>
      </c>
      <c r="E22" s="37">
        <v>6</v>
      </c>
      <c r="F22" s="37">
        <v>12</v>
      </c>
      <c r="G22" s="37">
        <v>6</v>
      </c>
      <c r="H22" s="37">
        <v>14</v>
      </c>
      <c r="I22" s="37">
        <v>6</v>
      </c>
      <c r="J22" s="37">
        <v>12</v>
      </c>
      <c r="K22" s="37">
        <v>6</v>
      </c>
      <c r="L22" s="37">
        <v>5</v>
      </c>
      <c r="M22" s="37">
        <v>8</v>
      </c>
      <c r="N22" s="37">
        <v>6</v>
      </c>
      <c r="O22" s="38">
        <v>13</v>
      </c>
      <c r="P22" s="9"/>
    </row>
    <row r="23" spans="1:16" s="8" customFormat="1" ht="19.5" customHeight="1" x14ac:dyDescent="0.15">
      <c r="A23" s="32" t="s">
        <v>231</v>
      </c>
      <c r="B23" s="57" t="s">
        <v>232</v>
      </c>
      <c r="C23" s="34">
        <f t="shared" si="0"/>
        <v>26</v>
      </c>
      <c r="D23" s="34">
        <f>SUM(D24:D25)</f>
        <v>2</v>
      </c>
      <c r="E23" s="34">
        <f t="shared" ref="E23:O23" si="6">SUM(E24:E25)</f>
        <v>3</v>
      </c>
      <c r="F23" s="34">
        <f t="shared" si="6"/>
        <v>1</v>
      </c>
      <c r="G23" s="34">
        <f t="shared" si="6"/>
        <v>4</v>
      </c>
      <c r="H23" s="34">
        <f t="shared" si="6"/>
        <v>2</v>
      </c>
      <c r="I23" s="34">
        <f t="shared" si="6"/>
        <v>3</v>
      </c>
      <c r="J23" s="34">
        <f t="shared" si="6"/>
        <v>0</v>
      </c>
      <c r="K23" s="34">
        <f t="shared" si="6"/>
        <v>2</v>
      </c>
      <c r="L23" s="34">
        <f t="shared" si="6"/>
        <v>1</v>
      </c>
      <c r="M23" s="34">
        <f t="shared" si="6"/>
        <v>1</v>
      </c>
      <c r="N23" s="34">
        <f t="shared" si="6"/>
        <v>5</v>
      </c>
      <c r="O23" s="35">
        <f t="shared" si="6"/>
        <v>2</v>
      </c>
      <c r="P23" s="9"/>
    </row>
    <row r="24" spans="1:16" s="8" customFormat="1" ht="19.5" customHeight="1" x14ac:dyDescent="0.15">
      <c r="A24" s="32"/>
      <c r="B24" s="36" t="s">
        <v>79</v>
      </c>
      <c r="C24" s="34">
        <f t="shared" si="0"/>
        <v>8</v>
      </c>
      <c r="D24" s="37">
        <v>1</v>
      </c>
      <c r="E24" s="37">
        <v>0</v>
      </c>
      <c r="F24" s="37">
        <v>1</v>
      </c>
      <c r="G24" s="37">
        <v>2</v>
      </c>
      <c r="H24" s="37">
        <v>1</v>
      </c>
      <c r="I24" s="37">
        <v>0</v>
      </c>
      <c r="J24" s="37">
        <v>0</v>
      </c>
      <c r="K24" s="37">
        <v>1</v>
      </c>
      <c r="L24" s="37">
        <v>0</v>
      </c>
      <c r="M24" s="37">
        <v>0</v>
      </c>
      <c r="N24" s="37">
        <v>2</v>
      </c>
      <c r="O24" s="38">
        <v>0</v>
      </c>
      <c r="P24" s="9"/>
    </row>
    <row r="25" spans="1:16" s="8" customFormat="1" ht="19.5" customHeight="1" x14ac:dyDescent="0.15">
      <c r="A25" s="32"/>
      <c r="B25" s="36" t="s">
        <v>80</v>
      </c>
      <c r="C25" s="34">
        <f t="shared" si="0"/>
        <v>18</v>
      </c>
      <c r="D25" s="37">
        <v>1</v>
      </c>
      <c r="E25" s="37">
        <v>3</v>
      </c>
      <c r="F25" s="37">
        <v>0</v>
      </c>
      <c r="G25" s="37">
        <v>2</v>
      </c>
      <c r="H25" s="37">
        <v>1</v>
      </c>
      <c r="I25" s="37">
        <v>3</v>
      </c>
      <c r="J25" s="37">
        <v>0</v>
      </c>
      <c r="K25" s="37">
        <v>1</v>
      </c>
      <c r="L25" s="37">
        <v>1</v>
      </c>
      <c r="M25" s="37">
        <v>1</v>
      </c>
      <c r="N25" s="37">
        <v>3</v>
      </c>
      <c r="O25" s="38">
        <v>2</v>
      </c>
      <c r="P25" s="9"/>
    </row>
    <row r="26" spans="1:16" s="8" customFormat="1" ht="24" customHeight="1" x14ac:dyDescent="0.15">
      <c r="A26" s="32" t="s">
        <v>233</v>
      </c>
      <c r="B26" s="57" t="s">
        <v>234</v>
      </c>
      <c r="C26" s="34">
        <f t="shared" si="0"/>
        <v>84</v>
      </c>
      <c r="D26" s="34">
        <f>SUM(D27:D28)</f>
        <v>6</v>
      </c>
      <c r="E26" s="34">
        <f t="shared" ref="E26:O26" si="7">SUM(E27:E28)</f>
        <v>10</v>
      </c>
      <c r="F26" s="34">
        <f t="shared" si="7"/>
        <v>6</v>
      </c>
      <c r="G26" s="34">
        <f t="shared" si="7"/>
        <v>3</v>
      </c>
      <c r="H26" s="34">
        <f t="shared" si="7"/>
        <v>9</v>
      </c>
      <c r="I26" s="34">
        <f t="shared" si="7"/>
        <v>7</v>
      </c>
      <c r="J26" s="34">
        <f t="shared" si="7"/>
        <v>12</v>
      </c>
      <c r="K26" s="34">
        <f t="shared" si="7"/>
        <v>5</v>
      </c>
      <c r="L26" s="34">
        <f t="shared" si="7"/>
        <v>8</v>
      </c>
      <c r="M26" s="34">
        <f t="shared" si="7"/>
        <v>5</v>
      </c>
      <c r="N26" s="34">
        <f t="shared" si="7"/>
        <v>6</v>
      </c>
      <c r="O26" s="35">
        <f t="shared" si="7"/>
        <v>7</v>
      </c>
      <c r="P26" s="9"/>
    </row>
    <row r="27" spans="1:16" s="8" customFormat="1" ht="19.5" customHeight="1" x14ac:dyDescent="0.15">
      <c r="A27" s="32"/>
      <c r="B27" s="36" t="s">
        <v>79</v>
      </c>
      <c r="C27" s="34">
        <f t="shared" si="0"/>
        <v>29</v>
      </c>
      <c r="D27" s="37">
        <v>2</v>
      </c>
      <c r="E27" s="37">
        <v>4</v>
      </c>
      <c r="F27" s="37">
        <v>1</v>
      </c>
      <c r="G27" s="37">
        <v>2</v>
      </c>
      <c r="H27" s="37">
        <v>3</v>
      </c>
      <c r="I27" s="37">
        <v>5</v>
      </c>
      <c r="J27" s="37">
        <v>4</v>
      </c>
      <c r="K27" s="37">
        <v>3</v>
      </c>
      <c r="L27" s="37">
        <v>1</v>
      </c>
      <c r="M27" s="37">
        <v>1</v>
      </c>
      <c r="N27" s="37">
        <v>1</v>
      </c>
      <c r="O27" s="38">
        <v>2</v>
      </c>
      <c r="P27" s="9"/>
    </row>
    <row r="28" spans="1:16" s="8" customFormat="1" ht="19.5" customHeight="1" x14ac:dyDescent="0.15">
      <c r="A28" s="32"/>
      <c r="B28" s="36" t="s">
        <v>80</v>
      </c>
      <c r="C28" s="34">
        <f t="shared" si="0"/>
        <v>55</v>
      </c>
      <c r="D28" s="37">
        <v>4</v>
      </c>
      <c r="E28" s="37">
        <v>6</v>
      </c>
      <c r="F28" s="37">
        <v>5</v>
      </c>
      <c r="G28" s="37">
        <v>1</v>
      </c>
      <c r="H28" s="37">
        <v>6</v>
      </c>
      <c r="I28" s="37">
        <v>2</v>
      </c>
      <c r="J28" s="37">
        <v>8</v>
      </c>
      <c r="K28" s="37">
        <v>2</v>
      </c>
      <c r="L28" s="37">
        <v>7</v>
      </c>
      <c r="M28" s="37">
        <v>4</v>
      </c>
      <c r="N28" s="37">
        <v>5</v>
      </c>
      <c r="O28" s="38">
        <v>5</v>
      </c>
      <c r="P28" s="9"/>
    </row>
    <row r="29" spans="1:16" s="8" customFormat="1" ht="19.5" customHeight="1" x14ac:dyDescent="0.15">
      <c r="A29" s="32" t="s">
        <v>235</v>
      </c>
      <c r="B29" s="73" t="s">
        <v>236</v>
      </c>
      <c r="C29" s="34">
        <f t="shared" si="0"/>
        <v>334</v>
      </c>
      <c r="D29" s="34">
        <f>SUM(D30:D31)</f>
        <v>28</v>
      </c>
      <c r="E29" s="34">
        <f t="shared" ref="E29:O29" si="8">SUM(E30:E31)</f>
        <v>29</v>
      </c>
      <c r="F29" s="34">
        <f t="shared" si="8"/>
        <v>23</v>
      </c>
      <c r="G29" s="34">
        <f t="shared" si="8"/>
        <v>25</v>
      </c>
      <c r="H29" s="34">
        <f t="shared" si="8"/>
        <v>32</v>
      </c>
      <c r="I29" s="34">
        <f t="shared" si="8"/>
        <v>28</v>
      </c>
      <c r="J29" s="34">
        <f t="shared" si="8"/>
        <v>32</v>
      </c>
      <c r="K29" s="34">
        <f t="shared" si="8"/>
        <v>29</v>
      </c>
      <c r="L29" s="34">
        <f t="shared" si="8"/>
        <v>25</v>
      </c>
      <c r="M29" s="34">
        <f t="shared" si="8"/>
        <v>32</v>
      </c>
      <c r="N29" s="34">
        <f t="shared" si="8"/>
        <v>27</v>
      </c>
      <c r="O29" s="35">
        <f t="shared" si="8"/>
        <v>24</v>
      </c>
      <c r="P29" s="9"/>
    </row>
    <row r="30" spans="1:16" s="9" customFormat="1" ht="19.5" customHeight="1" x14ac:dyDescent="0.15">
      <c r="A30" s="32"/>
      <c r="B30" s="36" t="s">
        <v>79</v>
      </c>
      <c r="C30" s="34">
        <f t="shared" si="0"/>
        <v>156</v>
      </c>
      <c r="D30" s="37">
        <v>11</v>
      </c>
      <c r="E30" s="37">
        <v>9</v>
      </c>
      <c r="F30" s="37">
        <v>9</v>
      </c>
      <c r="G30" s="37">
        <v>14</v>
      </c>
      <c r="H30" s="37">
        <v>19</v>
      </c>
      <c r="I30" s="37">
        <v>18</v>
      </c>
      <c r="J30" s="37">
        <v>7</v>
      </c>
      <c r="K30" s="37">
        <v>12</v>
      </c>
      <c r="L30" s="37">
        <v>10</v>
      </c>
      <c r="M30" s="37">
        <v>20</v>
      </c>
      <c r="N30" s="37">
        <v>13</v>
      </c>
      <c r="O30" s="38">
        <v>14</v>
      </c>
    </row>
    <row r="31" spans="1:16" s="8" customFormat="1" ht="19.5" customHeight="1" x14ac:dyDescent="0.15">
      <c r="A31" s="32"/>
      <c r="B31" s="36" t="s">
        <v>80</v>
      </c>
      <c r="C31" s="34">
        <f t="shared" si="0"/>
        <v>178</v>
      </c>
      <c r="D31" s="37">
        <v>17</v>
      </c>
      <c r="E31" s="37">
        <v>20</v>
      </c>
      <c r="F31" s="37">
        <v>14</v>
      </c>
      <c r="G31" s="37">
        <v>11</v>
      </c>
      <c r="H31" s="37">
        <v>13</v>
      </c>
      <c r="I31" s="37">
        <v>10</v>
      </c>
      <c r="J31" s="37">
        <v>25</v>
      </c>
      <c r="K31" s="37">
        <v>17</v>
      </c>
      <c r="L31" s="37">
        <v>15</v>
      </c>
      <c r="M31" s="37">
        <v>12</v>
      </c>
      <c r="N31" s="37">
        <v>14</v>
      </c>
      <c r="O31" s="38">
        <v>10</v>
      </c>
      <c r="P31" s="9"/>
    </row>
    <row r="32" spans="1:16" s="8" customFormat="1" ht="24" customHeight="1" x14ac:dyDescent="0.15">
      <c r="A32" s="32" t="s">
        <v>237</v>
      </c>
      <c r="B32" s="77" t="s">
        <v>238</v>
      </c>
      <c r="C32" s="34">
        <f t="shared" si="0"/>
        <v>44</v>
      </c>
      <c r="D32" s="34">
        <f>SUM(D33:D34)</f>
        <v>4</v>
      </c>
      <c r="E32" s="34">
        <f t="shared" ref="E32:O32" si="9">SUM(E33:E34)</f>
        <v>3</v>
      </c>
      <c r="F32" s="34">
        <f t="shared" si="9"/>
        <v>5</v>
      </c>
      <c r="G32" s="34">
        <f t="shared" si="9"/>
        <v>3</v>
      </c>
      <c r="H32" s="34">
        <f t="shared" si="9"/>
        <v>3</v>
      </c>
      <c r="I32" s="34">
        <f t="shared" si="9"/>
        <v>3</v>
      </c>
      <c r="J32" s="34">
        <f t="shared" si="9"/>
        <v>1</v>
      </c>
      <c r="K32" s="34">
        <f t="shared" si="9"/>
        <v>4</v>
      </c>
      <c r="L32" s="34">
        <f t="shared" si="9"/>
        <v>6</v>
      </c>
      <c r="M32" s="34">
        <f t="shared" si="9"/>
        <v>4</v>
      </c>
      <c r="N32" s="34">
        <f t="shared" si="9"/>
        <v>4</v>
      </c>
      <c r="O32" s="35">
        <f t="shared" si="9"/>
        <v>4</v>
      </c>
      <c r="P32" s="9"/>
    </row>
    <row r="33" spans="1:16" s="8" customFormat="1" ht="19.5" customHeight="1" x14ac:dyDescent="0.15">
      <c r="A33" s="32"/>
      <c r="B33" s="36" t="s">
        <v>79</v>
      </c>
      <c r="C33" s="34">
        <f t="shared" si="0"/>
        <v>13</v>
      </c>
      <c r="D33" s="37">
        <v>1</v>
      </c>
      <c r="E33" s="37">
        <v>0</v>
      </c>
      <c r="F33" s="37">
        <v>2</v>
      </c>
      <c r="G33" s="37">
        <v>1</v>
      </c>
      <c r="H33" s="37">
        <v>0</v>
      </c>
      <c r="I33" s="37">
        <v>0</v>
      </c>
      <c r="J33" s="37">
        <v>1</v>
      </c>
      <c r="K33" s="37">
        <v>0</v>
      </c>
      <c r="L33" s="37">
        <v>1</v>
      </c>
      <c r="M33" s="37">
        <v>2</v>
      </c>
      <c r="N33" s="37">
        <v>1</v>
      </c>
      <c r="O33" s="38">
        <v>4</v>
      </c>
      <c r="P33" s="9"/>
    </row>
    <row r="34" spans="1:16" s="8" customFormat="1" ht="19.5" customHeight="1" x14ac:dyDescent="0.15">
      <c r="A34" s="32"/>
      <c r="B34" s="36" t="s">
        <v>80</v>
      </c>
      <c r="C34" s="34">
        <f t="shared" si="0"/>
        <v>31</v>
      </c>
      <c r="D34" s="37">
        <v>3</v>
      </c>
      <c r="E34" s="37">
        <v>3</v>
      </c>
      <c r="F34" s="37">
        <v>3</v>
      </c>
      <c r="G34" s="37">
        <v>2</v>
      </c>
      <c r="H34" s="37">
        <v>3</v>
      </c>
      <c r="I34" s="37">
        <v>3</v>
      </c>
      <c r="J34" s="37">
        <v>0</v>
      </c>
      <c r="K34" s="37">
        <v>4</v>
      </c>
      <c r="L34" s="37">
        <v>5</v>
      </c>
      <c r="M34" s="37">
        <v>2</v>
      </c>
      <c r="N34" s="37">
        <v>3</v>
      </c>
      <c r="O34" s="38">
        <v>0</v>
      </c>
      <c r="P34" s="9"/>
    </row>
    <row r="35" spans="1:16" s="8" customFormat="1" ht="19.5" customHeight="1" x14ac:dyDescent="0.15">
      <c r="A35" s="32" t="s">
        <v>239</v>
      </c>
      <c r="B35" s="57" t="s">
        <v>240</v>
      </c>
      <c r="C35" s="34">
        <f t="shared" si="0"/>
        <v>215</v>
      </c>
      <c r="D35" s="34">
        <f>SUM(D36:D37)</f>
        <v>18</v>
      </c>
      <c r="E35" s="34">
        <f t="shared" ref="E35:O35" si="10">SUM(E36:E37)</f>
        <v>20</v>
      </c>
      <c r="F35" s="34">
        <f t="shared" si="10"/>
        <v>10</v>
      </c>
      <c r="G35" s="34">
        <f t="shared" si="10"/>
        <v>20</v>
      </c>
      <c r="H35" s="34">
        <f t="shared" si="10"/>
        <v>26</v>
      </c>
      <c r="I35" s="34">
        <f t="shared" si="10"/>
        <v>16</v>
      </c>
      <c r="J35" s="34">
        <f t="shared" si="10"/>
        <v>22</v>
      </c>
      <c r="K35" s="34">
        <f t="shared" si="10"/>
        <v>22</v>
      </c>
      <c r="L35" s="34">
        <f t="shared" si="10"/>
        <v>12</v>
      </c>
      <c r="M35" s="34">
        <f t="shared" si="10"/>
        <v>21</v>
      </c>
      <c r="N35" s="34">
        <f t="shared" si="10"/>
        <v>12</v>
      </c>
      <c r="O35" s="35">
        <f t="shared" si="10"/>
        <v>16</v>
      </c>
      <c r="P35" s="9"/>
    </row>
    <row r="36" spans="1:16" s="8" customFormat="1" ht="19.5" customHeight="1" x14ac:dyDescent="0.15">
      <c r="A36" s="32"/>
      <c r="B36" s="36" t="s">
        <v>79</v>
      </c>
      <c r="C36" s="34">
        <f>SUM(D36:O36)</f>
        <v>113</v>
      </c>
      <c r="D36" s="37">
        <v>8</v>
      </c>
      <c r="E36" s="37">
        <v>8</v>
      </c>
      <c r="F36" s="37">
        <v>4</v>
      </c>
      <c r="G36" s="37">
        <v>12</v>
      </c>
      <c r="H36" s="37">
        <v>18</v>
      </c>
      <c r="I36" s="37">
        <v>13</v>
      </c>
      <c r="J36" s="37">
        <v>5</v>
      </c>
      <c r="K36" s="37">
        <v>10</v>
      </c>
      <c r="L36" s="37">
        <v>8</v>
      </c>
      <c r="M36" s="37">
        <v>13</v>
      </c>
      <c r="N36" s="37">
        <v>5</v>
      </c>
      <c r="O36" s="38">
        <v>9</v>
      </c>
      <c r="P36" s="9"/>
    </row>
    <row r="37" spans="1:16" s="8" customFormat="1" ht="19.5" customHeight="1" x14ac:dyDescent="0.15">
      <c r="A37" s="32"/>
      <c r="B37" s="36" t="s">
        <v>80</v>
      </c>
      <c r="C37" s="34">
        <f>SUM(D37:O37)</f>
        <v>102</v>
      </c>
      <c r="D37" s="37">
        <v>10</v>
      </c>
      <c r="E37" s="37">
        <v>12</v>
      </c>
      <c r="F37" s="37">
        <v>6</v>
      </c>
      <c r="G37" s="37">
        <v>8</v>
      </c>
      <c r="H37" s="37">
        <v>8</v>
      </c>
      <c r="I37" s="37">
        <v>3</v>
      </c>
      <c r="J37" s="37">
        <v>17</v>
      </c>
      <c r="K37" s="37">
        <v>12</v>
      </c>
      <c r="L37" s="37">
        <v>4</v>
      </c>
      <c r="M37" s="37">
        <v>8</v>
      </c>
      <c r="N37" s="37">
        <v>7</v>
      </c>
      <c r="O37" s="38">
        <v>7</v>
      </c>
      <c r="P37" s="9"/>
    </row>
    <row r="38" spans="1:16" s="8" customFormat="1" ht="19.5" customHeight="1" x14ac:dyDescent="0.15">
      <c r="A38" s="32" t="s">
        <v>241</v>
      </c>
      <c r="B38" s="39" t="s">
        <v>242</v>
      </c>
      <c r="C38" s="34">
        <f>SUM(D38:O38)</f>
        <v>24</v>
      </c>
      <c r="D38" s="34">
        <f>SUM(D39:D40)</f>
        <v>4</v>
      </c>
      <c r="E38" s="34">
        <f t="shared" ref="E38:O38" si="11">SUM(E39:E40)</f>
        <v>1</v>
      </c>
      <c r="F38" s="34">
        <f t="shared" si="11"/>
        <v>1</v>
      </c>
      <c r="G38" s="34">
        <f t="shared" si="11"/>
        <v>2</v>
      </c>
      <c r="H38" s="34">
        <f t="shared" si="11"/>
        <v>2</v>
      </c>
      <c r="I38" s="34">
        <f t="shared" si="11"/>
        <v>1</v>
      </c>
      <c r="J38" s="34">
        <f t="shared" si="11"/>
        <v>2</v>
      </c>
      <c r="K38" s="34">
        <f t="shared" si="11"/>
        <v>5</v>
      </c>
      <c r="L38" s="34">
        <f t="shared" si="11"/>
        <v>1</v>
      </c>
      <c r="M38" s="34">
        <f t="shared" si="11"/>
        <v>2</v>
      </c>
      <c r="N38" s="34">
        <f t="shared" si="11"/>
        <v>2</v>
      </c>
      <c r="O38" s="35">
        <f t="shared" si="11"/>
        <v>1</v>
      </c>
      <c r="P38" s="9"/>
    </row>
    <row r="39" spans="1:16" s="8" customFormat="1" ht="19.5" customHeight="1" x14ac:dyDescent="0.15">
      <c r="A39" s="32"/>
      <c r="B39" s="36" t="s">
        <v>79</v>
      </c>
      <c r="C39" s="34">
        <f>SUM(D39:O39)</f>
        <v>14</v>
      </c>
      <c r="D39" s="37">
        <v>2</v>
      </c>
      <c r="E39" s="37">
        <v>0</v>
      </c>
      <c r="F39" s="37">
        <v>1</v>
      </c>
      <c r="G39" s="37">
        <v>2</v>
      </c>
      <c r="H39" s="37">
        <v>1</v>
      </c>
      <c r="I39" s="37">
        <v>1</v>
      </c>
      <c r="J39" s="37">
        <v>0</v>
      </c>
      <c r="K39" s="37">
        <v>4</v>
      </c>
      <c r="L39" s="37">
        <v>0</v>
      </c>
      <c r="M39" s="37">
        <v>2</v>
      </c>
      <c r="N39" s="37">
        <v>1</v>
      </c>
      <c r="O39" s="38">
        <v>0</v>
      </c>
      <c r="P39" s="9"/>
    </row>
    <row r="40" spans="1:16" s="8" customFormat="1" ht="19.5" customHeight="1" x14ac:dyDescent="0.15">
      <c r="A40" s="32"/>
      <c r="B40" s="36" t="s">
        <v>80</v>
      </c>
      <c r="C40" s="34">
        <f>SUM(D40:O40)</f>
        <v>10</v>
      </c>
      <c r="D40" s="37">
        <v>2</v>
      </c>
      <c r="E40" s="37">
        <v>1</v>
      </c>
      <c r="F40" s="37">
        <v>0</v>
      </c>
      <c r="G40" s="37">
        <v>0</v>
      </c>
      <c r="H40" s="37">
        <v>1</v>
      </c>
      <c r="I40" s="37">
        <v>0</v>
      </c>
      <c r="J40" s="37">
        <v>2</v>
      </c>
      <c r="K40" s="37">
        <v>1</v>
      </c>
      <c r="L40" s="37">
        <v>1</v>
      </c>
      <c r="M40" s="37">
        <v>0</v>
      </c>
      <c r="N40" s="37">
        <v>1</v>
      </c>
      <c r="O40" s="38">
        <v>1</v>
      </c>
      <c r="P40" s="9"/>
    </row>
    <row r="41" spans="1:16" s="8" customFormat="1" ht="3" customHeight="1" x14ac:dyDescent="0.15">
      <c r="A41" s="42"/>
      <c r="B41" s="74"/>
      <c r="C41" s="44"/>
      <c r="D41" s="44"/>
      <c r="E41" s="44"/>
      <c r="F41" s="44"/>
      <c r="G41" s="78"/>
      <c r="H41" s="46"/>
      <c r="I41" s="44"/>
      <c r="J41" s="44"/>
      <c r="K41" s="45"/>
      <c r="L41" s="46"/>
      <c r="M41" s="46"/>
      <c r="N41" s="46"/>
      <c r="O41" s="47"/>
      <c r="P41" s="9"/>
    </row>
  </sheetData>
  <phoneticPr fontId="3"/>
  <pageMargins left="0.78740157480314965" right="0.78740157480314965" top="0.51181102362204722" bottom="0.98425196850393704" header="0.51181102362204722" footer="0.51181102362204722"/>
  <pageSetup paperSize="9" scale="92" firstPageNumber="59" orientation="portrait" blackAndWhite="1" useFirstPageNumber="1" r:id="rId1"/>
  <headerFooter scaleWithDoc="0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10</vt:i4>
      </vt:variant>
    </vt:vector>
  </HeadingPairs>
  <TitlesOfParts>
    <vt:vector size="23" baseType="lpstr">
      <vt:lpstr>●表３２(1)</vt:lpstr>
      <vt:lpstr>●表３２(2)</vt:lpstr>
      <vt:lpstr>●表３２(3)</vt:lpstr>
      <vt:lpstr>●表３２(4)</vt:lpstr>
      <vt:lpstr>●表３２(5)</vt:lpstr>
      <vt:lpstr>●表３２(6)</vt:lpstr>
      <vt:lpstr>●表３２(7)</vt:lpstr>
      <vt:lpstr>●表３２(8)</vt:lpstr>
      <vt:lpstr>●表３２(9)</vt:lpstr>
      <vt:lpstr>●表３２(10)</vt:lpstr>
      <vt:lpstr>●表３２(11)</vt:lpstr>
      <vt:lpstr>●表３２(12)</vt:lpstr>
      <vt:lpstr>●表３２(13)</vt:lpstr>
      <vt:lpstr>'●表３２(12)'!Print_Area</vt:lpstr>
      <vt:lpstr>'●表３２(13)'!Print_Area</vt:lpstr>
      <vt:lpstr>'●表３２(2)'!Print_Area</vt:lpstr>
      <vt:lpstr>'●表３２(3)'!Print_Area</vt:lpstr>
      <vt:lpstr>'●表３２(4)'!Print_Area</vt:lpstr>
      <vt:lpstr>'●表３２(5)'!Print_Area</vt:lpstr>
      <vt:lpstr>'●表３２(6)'!Print_Area</vt:lpstr>
      <vt:lpstr>'●表３２(7)'!Print_Area</vt:lpstr>
      <vt:lpstr>'●表３２(8)'!Print_Area</vt:lpstr>
      <vt:lpstr>'●表３２(9)'!Print_Area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eiseitoukei</dc:creator>
  <cp:lastModifiedBy>eiseitoukei</cp:lastModifiedBy>
  <dcterms:created xsi:type="dcterms:W3CDTF">2024-02-26T01:53:44Z</dcterms:created>
  <dcterms:modified xsi:type="dcterms:W3CDTF">2024-02-26T01:54:21Z</dcterms:modified>
</cp:coreProperties>
</file>